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F225" i="2" l="1"/>
  <c r="G333" i="3" l="1"/>
  <c r="G91" i="3" l="1"/>
  <c r="F94" i="2"/>
  <c r="G332" i="3" l="1"/>
  <c r="F62" i="2"/>
  <c r="G183" i="3" l="1"/>
  <c r="F189" i="2"/>
  <c r="G329" i="3" l="1"/>
  <c r="G326" i="3"/>
  <c r="G325" i="3" s="1"/>
  <c r="G322" i="3"/>
  <c r="G321" i="3" s="1"/>
  <c r="G318" i="3"/>
  <c r="G315" i="3"/>
  <c r="G313" i="3"/>
  <c r="G308" i="3"/>
  <c r="G306" i="3"/>
  <c r="G304" i="3"/>
  <c r="G301" i="3"/>
  <c r="G297" i="3"/>
  <c r="G296" i="3" s="1"/>
  <c r="G293" i="3"/>
  <c r="G290" i="3"/>
  <c r="G287" i="3"/>
  <c r="G284" i="3"/>
  <c r="G281" i="3"/>
  <c r="G276" i="3"/>
  <c r="G275" i="3"/>
  <c r="G274" i="3" s="1"/>
  <c r="G273" i="3" s="1"/>
  <c r="G271" i="3"/>
  <c r="G270" i="3" s="1"/>
  <c r="G269" i="3" s="1"/>
  <c r="G268" i="3" s="1"/>
  <c r="G265" i="3"/>
  <c r="G264" i="3" s="1"/>
  <c r="G263" i="3" s="1"/>
  <c r="G261" i="3"/>
  <c r="G259" i="3"/>
  <c r="G255" i="3"/>
  <c r="G254" i="3" s="1"/>
  <c r="G252" i="3"/>
  <c r="G251" i="3" s="1"/>
  <c r="G248" i="3"/>
  <c r="G247" i="3" s="1"/>
  <c r="G246" i="3" s="1"/>
  <c r="G243" i="3"/>
  <c r="G242" i="3" s="1"/>
  <c r="G241" i="3" s="1"/>
  <c r="G240" i="3" s="1"/>
  <c r="G232" i="3"/>
  <c r="G231" i="3" s="1"/>
  <c r="G230" i="3" s="1"/>
  <c r="G228" i="3"/>
  <c r="G226" i="3"/>
  <c r="G224" i="3"/>
  <c r="G221" i="3"/>
  <c r="G219" i="3"/>
  <c r="G214" i="3"/>
  <c r="G213" i="3" s="1"/>
  <c r="G212" i="3" s="1"/>
  <c r="G210" i="3"/>
  <c r="G208" i="3"/>
  <c r="G205" i="3"/>
  <c r="G202" i="3"/>
  <c r="G200" i="3"/>
  <c r="G199" i="3" s="1"/>
  <c r="G197" i="3"/>
  <c r="G195" i="3"/>
  <c r="G193" i="3"/>
  <c r="G191" i="3"/>
  <c r="G189" i="3"/>
  <c r="G187" i="3"/>
  <c r="G185" i="3"/>
  <c r="G181" i="3"/>
  <c r="G179" i="3"/>
  <c r="G176" i="3"/>
  <c r="G174" i="3"/>
  <c r="G172" i="3"/>
  <c r="G170" i="3"/>
  <c r="G166" i="3"/>
  <c r="G165" i="3" s="1"/>
  <c r="G164" i="3" s="1"/>
  <c r="G163" i="3" s="1"/>
  <c r="G161" i="3"/>
  <c r="G159" i="3"/>
  <c r="G156" i="3"/>
  <c r="G150" i="3"/>
  <c r="G142" i="3"/>
  <c r="G140" i="3"/>
  <c r="G138" i="3"/>
  <c r="G133" i="3"/>
  <c r="G128" i="3"/>
  <c r="G127" i="3"/>
  <c r="G125" i="3"/>
  <c r="G123" i="3"/>
  <c r="G120" i="3"/>
  <c r="G116" i="3"/>
  <c r="G113" i="3"/>
  <c r="G108" i="3"/>
  <c r="G106" i="3"/>
  <c r="G100" i="3"/>
  <c r="G99" i="3" s="1"/>
  <c r="G97" i="3"/>
  <c r="G94" i="3"/>
  <c r="G90" i="3"/>
  <c r="G87" i="3"/>
  <c r="G85" i="3"/>
  <c r="G79" i="3"/>
  <c r="G78" i="3" s="1"/>
  <c r="G77" i="3" s="1"/>
  <c r="G75" i="3"/>
  <c r="G73" i="3"/>
  <c r="G64" i="3"/>
  <c r="G62" i="3"/>
  <c r="G57" i="3"/>
  <c r="G56" i="3" s="1"/>
  <c r="G54" i="3"/>
  <c r="G51" i="3"/>
  <c r="G50" i="3" s="1"/>
  <c r="G47" i="3"/>
  <c r="G46" i="3" s="1"/>
  <c r="G43" i="3"/>
  <c r="G42" i="3" s="1"/>
  <c r="G41" i="3" s="1"/>
  <c r="G39" i="3"/>
  <c r="G38" i="3"/>
  <c r="G36" i="3"/>
  <c r="G32" i="3"/>
  <c r="G30" i="3"/>
  <c r="G23" i="3"/>
  <c r="G22" i="3" s="1"/>
  <c r="G20" i="3"/>
  <c r="G17" i="3"/>
  <c r="G16" i="3"/>
  <c r="G15" i="3"/>
  <c r="F319" i="2"/>
  <c r="F318" i="2" s="1"/>
  <c r="F317" i="2" s="1"/>
  <c r="F315" i="2"/>
  <c r="F313" i="2"/>
  <c r="F309" i="2"/>
  <c r="F308" i="2"/>
  <c r="F306" i="2"/>
  <c r="F305" i="2" s="1"/>
  <c r="F301" i="2"/>
  <c r="F298" i="2"/>
  <c r="F292" i="2" s="1"/>
  <c r="F291" i="2" s="1"/>
  <c r="F290" i="2" s="1"/>
  <c r="F295" i="2"/>
  <c r="F293" i="2"/>
  <c r="F288" i="2"/>
  <c r="F286" i="2"/>
  <c r="F284" i="2"/>
  <c r="F282" i="2"/>
  <c r="F277" i="2"/>
  <c r="F276" i="2"/>
  <c r="F273" i="2"/>
  <c r="F270" i="2"/>
  <c r="F267" i="2"/>
  <c r="F264" i="2"/>
  <c r="F260" i="2" s="1"/>
  <c r="F259" i="2" s="1"/>
  <c r="F258" i="2" s="1"/>
  <c r="F257" i="2" s="1"/>
  <c r="F261" i="2"/>
  <c r="F255" i="2"/>
  <c r="F254" i="2" s="1"/>
  <c r="F253" i="2" s="1"/>
  <c r="F250" i="2"/>
  <c r="F249" i="2" s="1"/>
  <c r="F248" i="2" s="1"/>
  <c r="F239" i="2"/>
  <c r="F238" i="2"/>
  <c r="F237" i="2" s="1"/>
  <c r="F235" i="2"/>
  <c r="F233" i="2"/>
  <c r="F231" i="2"/>
  <c r="F228" i="2"/>
  <c r="F226" i="2"/>
  <c r="F222" i="2"/>
  <c r="F221" i="2" s="1"/>
  <c r="F220" i="2" s="1"/>
  <c r="F218" i="2"/>
  <c r="F216" i="2"/>
  <c r="F214" i="2"/>
  <c r="F212" i="2"/>
  <c r="F208" i="2"/>
  <c r="F206" i="2"/>
  <c r="F203" i="2"/>
  <c r="F201" i="2"/>
  <c r="F199" i="2"/>
  <c r="F197" i="2"/>
  <c r="F195" i="2"/>
  <c r="F193" i="2"/>
  <c r="F191" i="2"/>
  <c r="F187" i="2"/>
  <c r="F185" i="2"/>
  <c r="F182" i="2"/>
  <c r="F181" i="2" s="1"/>
  <c r="F179" i="2"/>
  <c r="F177" i="2"/>
  <c r="F175" i="2"/>
  <c r="F171" i="2"/>
  <c r="F170" i="2"/>
  <c r="F169" i="2" s="1"/>
  <c r="F167" i="2"/>
  <c r="F165" i="2"/>
  <c r="F162" i="2"/>
  <c r="F161" i="2" s="1"/>
  <c r="F159" i="2"/>
  <c r="F153" i="2"/>
  <c r="F145" i="2"/>
  <c r="F143" i="2"/>
  <c r="F141" i="2"/>
  <c r="F140" i="2" s="1"/>
  <c r="F138" i="2" s="1"/>
  <c r="F137" i="2" s="1"/>
  <c r="F136" i="2" s="1"/>
  <c r="F133" i="2"/>
  <c r="F131" i="2"/>
  <c r="F130" i="2"/>
  <c r="F128" i="2"/>
  <c r="F126" i="2"/>
  <c r="F123" i="2"/>
  <c r="F119" i="2"/>
  <c r="F116" i="2"/>
  <c r="F111" i="2"/>
  <c r="F109" i="2"/>
  <c r="F103" i="2"/>
  <c r="F102" i="2" s="1"/>
  <c r="F99" i="2" s="1"/>
  <c r="F100" i="2"/>
  <c r="F97" i="2"/>
  <c r="F90" i="2"/>
  <c r="F89" i="2"/>
  <c r="F87" i="2"/>
  <c r="F86" i="2"/>
  <c r="F85" i="2"/>
  <c r="F84" i="2" s="1"/>
  <c r="F83" i="2" s="1"/>
  <c r="F81" i="2"/>
  <c r="F80" i="2" s="1"/>
  <c r="F79" i="2" s="1"/>
  <c r="F77" i="2"/>
  <c r="F75" i="2"/>
  <c r="F58" i="2"/>
  <c r="F57" i="2" s="1"/>
  <c r="F53" i="2"/>
  <c r="F52" i="2" s="1"/>
  <c r="F50" i="2"/>
  <c r="F47" i="2"/>
  <c r="F46" i="2" s="1"/>
  <c r="F43" i="2"/>
  <c r="F42" i="2" s="1"/>
  <c r="F39" i="2"/>
  <c r="F38" i="2"/>
  <c r="F36" i="2"/>
  <c r="F35" i="2" s="1"/>
  <c r="F31" i="2"/>
  <c r="F29" i="2"/>
  <c r="F26" i="2"/>
  <c r="F22" i="2"/>
  <c r="F21" i="2" s="1"/>
  <c r="F19" i="2"/>
  <c r="F16" i="2"/>
  <c r="F15" i="2"/>
  <c r="F14" i="2"/>
  <c r="G84" i="3" l="1"/>
  <c r="G83" i="3" s="1"/>
  <c r="G82" i="3" s="1"/>
  <c r="G81" i="3" s="1"/>
  <c r="G96" i="3"/>
  <c r="F108" i="2"/>
  <c r="F107" i="2" s="1"/>
  <c r="F174" i="2"/>
  <c r="F184" i="2"/>
  <c r="F211" i="2"/>
  <c r="F210" i="2" s="1"/>
  <c r="F230" i="2"/>
  <c r="F224" i="2" s="1"/>
  <c r="F312" i="2"/>
  <c r="F311" i="2" s="1"/>
  <c r="F158" i="2"/>
  <c r="F115" i="2"/>
  <c r="F114" i="2" s="1"/>
  <c r="F125" i="2"/>
  <c r="F205" i="2"/>
  <c r="F281" i="2"/>
  <c r="F280" i="2" s="1"/>
  <c r="F279" i="2" s="1"/>
  <c r="F247" i="2" s="1"/>
  <c r="F304" i="2"/>
  <c r="F28" i="2"/>
  <c r="F25" i="2" s="1"/>
  <c r="G207" i="3"/>
  <c r="G204" i="3" s="1"/>
  <c r="G155" i="3"/>
  <c r="G154" i="3" s="1"/>
  <c r="G250" i="3"/>
  <c r="G105" i="3"/>
  <c r="G104" i="3" s="1"/>
  <c r="G89" i="3" s="1"/>
  <c r="G29" i="3"/>
  <c r="G28" i="3" s="1"/>
  <c r="G312" i="3"/>
  <c r="G61" i="3"/>
  <c r="G45" i="3" s="1"/>
  <c r="G223" i="3"/>
  <c r="G218" i="3" s="1"/>
  <c r="G217" i="3" s="1"/>
  <c r="G280" i="3"/>
  <c r="G279" i="3" s="1"/>
  <c r="G278" i="3" s="1"/>
  <c r="G311" i="3"/>
  <c r="G310" i="3" s="1"/>
  <c r="G112" i="3"/>
  <c r="G111" i="3" s="1"/>
  <c r="G137" i="3"/>
  <c r="G135" i="3" s="1"/>
  <c r="G132" i="3" s="1"/>
  <c r="G122" i="3"/>
  <c r="G303" i="3"/>
  <c r="G300" i="3" s="1"/>
  <c r="G299" i="3" s="1"/>
  <c r="G169" i="3"/>
  <c r="G258" i="3"/>
  <c r="G257" i="3" s="1"/>
  <c r="G178" i="3"/>
  <c r="F93" i="2"/>
  <c r="G19" i="3"/>
  <c r="G14" i="3" s="1"/>
  <c r="G13" i="3" s="1"/>
  <c r="F18" i="2"/>
  <c r="F41" i="2"/>
  <c r="F173" i="2" l="1"/>
  <c r="F92" i="2"/>
  <c r="F113" i="2"/>
  <c r="G27" i="3"/>
  <c r="G168" i="3"/>
  <c r="G110" i="3"/>
  <c r="G267" i="3"/>
  <c r="F13" i="2"/>
  <c r="F321" i="2" l="1"/>
  <c r="G26" i="3"/>
  <c r="G336" i="3" s="1"/>
</calcChain>
</file>

<file path=xl/sharedStrings.xml><?xml version="1.0" encoding="utf-8"?>
<sst xmlns="http://schemas.openxmlformats.org/spreadsheetml/2006/main" count="2952" uniqueCount="348">
  <si>
    <t xml:space="preserve"> от  "23" декабря 2020 г.  № 34</t>
  </si>
  <si>
    <t>тыс.руб.</t>
  </si>
  <si>
    <t>Субсидии на обеспечение мероприятий по организации теплоснабжения</t>
  </si>
  <si>
    <t>Субсидии на решение вопросов местного значения в сфере жилищно-коммунального хозяйства</t>
  </si>
  <si>
    <t>к решению окружного Совета депутатов</t>
  </si>
  <si>
    <t>Наименование показателей</t>
  </si>
  <si>
    <t>РЗ</t>
  </si>
  <si>
    <t>Пр</t>
  </si>
  <si>
    <t>КЦСР</t>
  </si>
  <si>
    <t>КВР</t>
  </si>
  <si>
    <t>2021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</si>
  <si>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</si>
  <si>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</si>
  <si>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</si>
  <si>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</si>
  <si>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</si>
  <si>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</si>
  <si>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</si>
  <si>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</si>
  <si>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</si>
  <si>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</si>
  <si>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</si>
  <si>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</si>
  <si>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</si>
  <si>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представительных органов муниципальных образований 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</si>
  <si>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</si>
  <si>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</si>
  <si>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</si>
  <si>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</si>
  <si>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</si>
  <si>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</si>
  <si>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</si>
  <si>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</si>
  <si>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</si>
  <si>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</si>
  <si>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</si>
  <si>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</si>
  <si>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</si>
  <si>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</si>
  <si>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</si>
  <si>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</si>
  <si>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</si>
  <si>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</si>
  <si>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</si>
  <si>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</si>
  <si>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</si>
  <si>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</si>
  <si>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</si>
  <si>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</si>
  <si>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</si>
  <si>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</si>
  <si>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</si>
  <si>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</si>
  <si>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</si>
  <si>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</si>
  <si>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</si>
  <si>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03 9 51 70720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</si>
  <si>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</si>
  <si>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</si>
  <si>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</si>
  <si>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</si>
  <si>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</si>
  <si>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</si>
  <si>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</si>
  <si>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</si>
  <si>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</si>
  <si>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</si>
  <si>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округ" </t>
  </si>
  <si>
    <t>22 1 77 28000</t>
  </si>
  <si>
    <t>22 1 77 28005</t>
  </si>
  <si>
    <t>Программа "Обеспечение эффективного использования муниципального имущества и земельных ресурсов Советского городского округа"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</si>
  <si>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</si>
  <si>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</si>
  <si>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</si>
  <si>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</si>
  <si>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</si>
  <si>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</si>
  <si>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22 1 7711005</t>
  </si>
  <si>
    <t>22 1 7711011</t>
  </si>
  <si>
    <t>22 1 7711012</t>
  </si>
  <si>
    <t>22 И 77 94000</t>
  </si>
  <si>
    <t xml:space="preserve">Программа "Профессиональная переподготовка и повышение квалификации муниципальных служащих Советского городского округа 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</si>
  <si>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</si>
  <si>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</si>
  <si>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</si>
  <si>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</si>
  <si>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</si>
  <si>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</si>
  <si>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</si>
  <si>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</si>
  <si>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</si>
  <si>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</si>
  <si>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</si>
  <si>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</si>
  <si>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</si>
  <si>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</si>
  <si>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</si>
  <si>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 1 Н8 70250</t>
  </si>
  <si>
    <t>Дорожное хозяйство (дорожные фонды)</t>
  </si>
  <si>
    <t>09</t>
  </si>
  <si>
    <t>Реконструкция железобетонного путепровода через железную дорогу по ул. Маяковского г. Советска</t>
  </si>
  <si>
    <t>12 2 Н9 79000</t>
  </si>
  <si>
    <t>22 1 77 22000</t>
  </si>
  <si>
    <t>22 1 77 71220</t>
  </si>
  <si>
    <t xml:space="preserve">04 </t>
  </si>
  <si>
    <t>Другие вопросы  в области национальной экономики</t>
  </si>
  <si>
    <t>12</t>
  </si>
  <si>
    <r>
      <t>Программа "Обеспечение эффективного использования муниципального имущества и земельных ресурсов Советского городского округа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"</t>
    </r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</si>
  <si>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</si>
  <si>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22 1 77 18000</t>
  </si>
  <si>
    <t>Жилищно-коммунальное хозяйство</t>
  </si>
  <si>
    <t>Жилищное хозяйство</t>
  </si>
  <si>
    <t xml:space="preserve"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</si>
  <si>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</si>
  <si>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</si>
  <si>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</si>
  <si>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</si>
  <si>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</si>
  <si>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F3 6748S</t>
  </si>
  <si>
    <t xml:space="preserve">Программа "Развитие территориального общественного самоуправления в муниципальном образовании "Советский городской округ" </t>
  </si>
  <si>
    <t>22 1 77 33000</t>
  </si>
  <si>
    <t>Коммунальное хозяйство</t>
  </si>
  <si>
    <t>06 2 В8 71310</t>
  </si>
  <si>
    <t>Программа "Газификация муниципального образования "Советский городской округ"</t>
  </si>
  <si>
    <t>22 1 17 12090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</si>
  <si>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</si>
  <si>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И7 34000</t>
  </si>
  <si>
    <t>22 1 И7 94000</t>
  </si>
  <si>
    <t>Благоустройство</t>
  </si>
  <si>
    <r>
      <t>Программа "Комплексное благоустройство территории муниципального образования "Советского городского округа"</t>
    </r>
    <r>
      <rPr>
        <sz val="10"/>
        <color indexed="10"/>
        <rFont val="Times New Roman"/>
        <family val="1"/>
        <charset val="204"/>
      </rPr>
      <t xml:space="preserve"> </t>
    </r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</si>
  <si>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</si>
  <si>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</si>
  <si>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</si>
  <si>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</si>
  <si>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</si>
  <si>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</si>
  <si>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</si>
  <si>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</si>
  <si>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</si>
  <si>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 xml:space="preserve">Программа "Формирование современной городской среды муниципального образования "Советский городской округ"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</si>
  <si>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</si>
  <si>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</si>
  <si>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</si>
  <si>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</si>
  <si>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</si>
  <si>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 xml:space="preserve">Программа "Энергосбережение и повышение энергетической эффективности муниципального образования "Советский городской округ" </t>
  </si>
  <si>
    <t>22 1 77 20000</t>
  </si>
  <si>
    <t>22 1 25 S1120</t>
  </si>
  <si>
    <t>Программа конкретных дел благоустройства территории муниципального образования "Советский городской округ"  на 2021 год"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</si>
  <si>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</si>
  <si>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</si>
  <si>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</si>
  <si>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</si>
  <si>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 xml:space="preserve">Программа природоохранных мероприятий на территории муниципального образования "Советский городской округ" 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</si>
  <si>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</si>
  <si>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</si>
  <si>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</si>
  <si>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</si>
  <si>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</si>
  <si>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</si>
  <si>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</si>
  <si>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</si>
  <si>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</si>
  <si>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02 2 38 71130</t>
  </si>
  <si>
    <t>Общее образование</t>
  </si>
  <si>
    <t>02 2 39 71130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</si>
  <si>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</si>
  <si>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02 2 39 71160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</si>
  <si>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</si>
  <si>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</si>
  <si>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</si>
  <si>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</si>
  <si>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>Программа "Развитие образования в Советском городском округе "</t>
  </si>
  <si>
    <t xml:space="preserve">02 </t>
  </si>
  <si>
    <t>22 1 77 27040</t>
  </si>
  <si>
    <t>02 3 39 70620</t>
  </si>
  <si>
    <t>Дополнительное образование детей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</si>
  <si>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</si>
  <si>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</si>
  <si>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</si>
  <si>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</si>
  <si>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</si>
  <si>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</si>
  <si>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</si>
  <si>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</si>
  <si>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</si>
  <si>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</si>
  <si>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</si>
  <si>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</si>
  <si>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</si>
  <si>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</si>
  <si>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</si>
  <si>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</si>
  <si>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</si>
  <si>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r>
      <t>Программа "Развитие культуры в муниципальном образовании "Советский городской округ"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</si>
  <si>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</si>
  <si>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</si>
  <si>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</si>
  <si>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</si>
  <si>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</si>
  <si>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</si>
  <si>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</si>
  <si>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</si>
  <si>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</si>
  <si>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Программа "Развитие культуры в муниципальном образовании "Советский городской округ"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</si>
  <si>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</si>
  <si>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</si>
  <si>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</si>
  <si>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</si>
  <si>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</si>
  <si>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</si>
  <si>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</si>
  <si>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</si>
  <si>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</si>
  <si>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</si>
  <si>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</si>
  <si>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</si>
  <si>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</si>
  <si>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</si>
  <si>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</si>
  <si>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</si>
  <si>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</si>
  <si>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</si>
  <si>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</si>
  <si>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</si>
  <si>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</si>
  <si>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</si>
  <si>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</si>
  <si>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</si>
  <si>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</si>
  <si>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</si>
  <si>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</si>
  <si>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</si>
  <si>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</si>
  <si>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</si>
  <si>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</si>
  <si>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</si>
  <si>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</si>
  <si>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</si>
  <si>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</si>
  <si>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</si>
  <si>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</si>
  <si>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</si>
  <si>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22 1 06 R4970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</si>
  <si>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</si>
  <si>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</si>
  <si>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</si>
  <si>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</si>
  <si>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</si>
  <si>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</si>
  <si>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</si>
  <si>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</si>
  <si>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</si>
  <si>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</si>
  <si>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</si>
  <si>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r>
      <t>Программа "Развитие физической культуры и массового спорта в муниципальном образовании "Советский городской округ"</t>
    </r>
    <r>
      <rPr>
        <sz val="10"/>
        <color indexed="10"/>
        <rFont val="Times New Roman"/>
        <family val="1"/>
        <charset val="204"/>
      </rPr>
      <t xml:space="preserve"> </t>
    </r>
  </si>
  <si>
    <t>22 1 77 03000</t>
  </si>
  <si>
    <t>Другие вопросы в области физической культуры и спорта</t>
  </si>
  <si>
    <t>Программа "Развитие физической культуры и массового спорта в муниципальном образовании "Советский городской округ"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</si>
  <si>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</si>
  <si>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</si>
  <si>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</si>
  <si>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</si>
  <si>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</si>
  <si>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</si>
  <si>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</si>
  <si>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</si>
  <si>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</si>
  <si>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09 0 88 03030</t>
  </si>
  <si>
    <t>Обслуживание муниципального долга</t>
  </si>
  <si>
    <t>700</t>
  </si>
  <si>
    <t>ИТОГО РАСХОДОВ</t>
  </si>
  <si>
    <t xml:space="preserve">Ведомственная структура расходов бюджета Советского городского округа </t>
  </si>
  <si>
    <t>на 2021 год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</si>
  <si>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</si>
  <si>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</si>
  <si>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</si>
  <si>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</si>
  <si>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</si>
  <si>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</si>
  <si>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</si>
  <si>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</si>
  <si>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</si>
  <si>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</si>
  <si>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>Функционирование местных администраций</t>
  </si>
  <si>
    <t>02 2 01 04Т80</t>
  </si>
  <si>
    <t>07 0 РО 05910</t>
  </si>
  <si>
    <t xml:space="preserve">Реализиция государственных функций, связанных с общегосударственным управлением  </t>
  </si>
  <si>
    <t>Программа "Безопасность муниципального образования "Советский городской округ"</t>
  </si>
  <si>
    <t>22 1 77  28000</t>
  </si>
  <si>
    <t>Капитальные вложения в объекты государственной (муниципальной) собственности</t>
  </si>
  <si>
    <t>22 1 77 11011</t>
  </si>
  <si>
    <t>22 1 77 11012</t>
  </si>
  <si>
    <t>Программа "Профессиональная переподготовка и повышение квалификации муниципальных служащих Советского городского округа"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</si>
  <si>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</si>
  <si>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</si>
  <si>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</si>
  <si>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 xml:space="preserve">Программа "Комплексное развитие транспортной инфраструктуры муниципальной образования "Советский городской округ" 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</si>
  <si>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</si>
  <si>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</si>
  <si>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 xml:space="preserve">Программа поддержки и развития субъектов малого и среднего предпринимательства на территории МО "Советский городской округ"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</si>
  <si>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</t>
  </si>
  <si>
    <t xml:space="preserve">05 </t>
  </si>
  <si>
    <t xml:space="preserve">Программа "Газификация муниципального образования "Советский городской округ" </t>
  </si>
  <si>
    <t>Программа "Формирование современной городской среды муниципального образования "Советский городской округ"</t>
  </si>
  <si>
    <t xml:space="preserve">Программа "Комплексное благоустройство территории муниципального образования "Советского городского округа" </t>
  </si>
  <si>
    <t>Расходы по содержанию города (содержание города)</t>
  </si>
  <si>
    <t>Программа "Энергосбережение и повышение энергетической эффективности муниципального образования "Советский городской округ"</t>
  </si>
  <si>
    <t>Расходы на решение вопросов местного значения в сфере жилищно-коммунального хозяйства</t>
  </si>
  <si>
    <t xml:space="preserve">Программа конкретных дел благоустройства территории муниципального образования "Советский городской округ" на 2021 год 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</si>
  <si>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</si>
  <si>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02 2  39 71160</t>
  </si>
  <si>
    <t xml:space="preserve">Программа "Безопасность муниципального образования "Советский городской округ" </t>
  </si>
  <si>
    <t>Молодежная политика</t>
  </si>
  <si>
    <t>Оздоровление детей за счет средств областного бюджета</t>
  </si>
  <si>
    <t xml:space="preserve">Программа "Молодежь" 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</si>
  <si>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</si>
  <si>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</si>
  <si>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</si>
  <si>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</si>
  <si>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Управление социальной защиты населения Советского городского округа</t>
  </si>
  <si>
    <t>Другие вопросы в области коммунального хозяйства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</si>
  <si>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</si>
  <si>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</si>
  <si>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</si>
  <si>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</si>
  <si>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</si>
  <si>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</si>
  <si>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</si>
  <si>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</si>
  <si>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</si>
  <si>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</si>
  <si>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</si>
  <si>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</si>
  <si>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 xml:space="preserve">               Распределение бюджетных ассигнований на 2021 год  по разделам и подразделам, целевым статьям и видам  расходов классификации расходов бюджета</t>
  </si>
  <si>
    <t>02 2 39 L3040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</si>
  <si>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</si>
  <si>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</si>
  <si>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22 1 7711008</t>
  </si>
  <si>
    <t>22 1 77 11008</t>
  </si>
  <si>
    <t>Муниципальное казенное учреждение Советского городского округа "Служба заказчика"</t>
  </si>
  <si>
    <r>
      <t xml:space="preserve"> Программа "Комплексное развитие транспортной инфраструктуры муниципального образования "Советский городской округ"</t>
    </r>
    <r>
      <rPr>
        <sz val="10"/>
        <color indexed="8"/>
        <rFont val="Times New Roman"/>
        <family val="1"/>
        <charset val="204"/>
      </rPr>
      <t xml:space="preserve">
</t>
    </r>
  </si>
  <si>
    <t>"</t>
  </si>
  <si>
    <t xml:space="preserve"> от  "26" мая 2021 г.  № 70</t>
  </si>
  <si>
    <t xml:space="preserve">Приложение 2 </t>
  </si>
  <si>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 xml:space="preserve">Приложение 9 </t>
    </r>
  </si>
  <si>
    <t xml:space="preserve">Приложение  1 </t>
  </si>
  <si>
    <t xml:space="preserve">"Приложение 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</si>
</sst>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62"/>
      <name val="Times New Roman"/>
      <family val="1"/>
      <charset val="204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5">
    <xf numFmtId="0" fontId="0" fillId="0" borderId="0" xfId="0"/>
    <xf numFmtId="0" fontId="8" fillId="0" borderId="0" xfId="2" applyFont="1" applyFill="1"/>
    <xf numFmtId="0" fontId="8" fillId="0" borderId="0" xfId="2" applyFont="1" applyFill="1" applyAlignment="1">
      <alignment horizontal="right"/>
    </xf>
    <xf numFmtId="4" fontId="8" fillId="0" borderId="0" xfId="2" applyNumberFormat="1" applyFont="1" applyFill="1" applyAlignment="1">
      <alignment horizontal="right"/>
    </xf>
    <xf numFmtId="0" fontId="13" fillId="0" borderId="2" xfId="2" applyFont="1" applyFill="1" applyBorder="1" applyAlignment="1">
      <alignment horizontal="center" wrapText="1"/>
    </xf>
    <xf numFmtId="4" fontId="11" fillId="0" borderId="2" xfId="2" applyNumberFormat="1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/>
    </xf>
    <xf numFmtId="4" fontId="9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 applyProtection="1">
      <alignment horizontal="left" wrapText="1" shrinkToFit="1"/>
      <protection locked="0"/>
    </xf>
    <xf numFmtId="49" fontId="11" fillId="0" borderId="1" xfId="2" applyNumberFormat="1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/>
    </xf>
    <xf numFmtId="0" fontId="15" fillId="0" borderId="1" xfId="2" applyFont="1" applyFill="1" applyBorder="1" applyAlignment="1" applyProtection="1">
      <alignment horizontal="left" wrapText="1" shrinkToFit="1"/>
      <protection locked="0"/>
    </xf>
    <xf numFmtId="49" fontId="15" fillId="0" borderId="1" xfId="2" applyNumberFormat="1" applyFont="1" applyFill="1" applyBorder="1" applyAlignment="1">
      <alignment horizontal="center" wrapText="1"/>
    </xf>
    <xf numFmtId="4" fontId="15" fillId="0" borderId="1" xfId="2" applyNumberFormat="1" applyFont="1" applyFill="1" applyBorder="1" applyAlignment="1">
      <alignment horizontal="center"/>
    </xf>
    <xf numFmtId="0" fontId="16" fillId="0" borderId="1" xfId="2" applyFont="1" applyFill="1" applyBorder="1" applyAlignment="1" applyProtection="1">
      <alignment horizontal="left" wrapText="1" shrinkToFit="1"/>
      <protection locked="0"/>
    </xf>
    <xf numFmtId="49" fontId="16" fillId="0" borderId="1" xfId="2" applyNumberFormat="1" applyFont="1" applyFill="1" applyBorder="1" applyAlignment="1">
      <alignment horizontal="center" wrapText="1"/>
    </xf>
    <xf numFmtId="4" fontId="16" fillId="0" borderId="1" xfId="2" applyNumberFormat="1" applyFont="1" applyFill="1" applyBorder="1" applyAlignment="1">
      <alignment horizontal="center"/>
    </xf>
    <xf numFmtId="0" fontId="16" fillId="0" borderId="0" xfId="2" applyFont="1" applyFill="1"/>
    <xf numFmtId="0" fontId="8" fillId="0" borderId="1" xfId="2" applyFont="1" applyFill="1" applyBorder="1" applyAlignment="1" applyProtection="1">
      <alignment horizontal="left" wrapText="1" shrinkToFit="1"/>
      <protection locked="0"/>
    </xf>
    <xf numFmtId="49" fontId="8" fillId="0" borderId="1" xfId="2" applyNumberFormat="1" applyFont="1" applyFill="1" applyBorder="1" applyAlignment="1">
      <alignment horizontal="center" wrapText="1"/>
    </xf>
    <xf numFmtId="4" fontId="8" fillId="0" borderId="1" xfId="2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wrapText="1"/>
    </xf>
    <xf numFmtId="0" fontId="11" fillId="0" borderId="0" xfId="2" applyFont="1" applyFill="1"/>
    <xf numFmtId="0" fontId="15" fillId="0" borderId="0" xfId="2" applyFont="1" applyFill="1"/>
    <xf numFmtId="49" fontId="16" fillId="0" borderId="1" xfId="0" applyNumberFormat="1" applyFont="1" applyFill="1" applyBorder="1" applyAlignment="1">
      <alignment horizontal="center" wrapText="1"/>
    </xf>
    <xf numFmtId="49" fontId="9" fillId="0" borderId="1" xfId="2" applyNumberFormat="1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center"/>
    </xf>
    <xf numFmtId="49" fontId="15" fillId="0" borderId="3" xfId="2" applyNumberFormat="1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/>
    </xf>
    <xf numFmtId="49" fontId="8" fillId="0" borderId="3" xfId="2" applyNumberFormat="1" applyFont="1" applyFill="1" applyBorder="1" applyAlignment="1">
      <alignment horizontal="center"/>
    </xf>
    <xf numFmtId="49" fontId="9" fillId="0" borderId="3" xfId="2" applyNumberFormat="1" applyFont="1" applyFill="1" applyBorder="1" applyAlignment="1">
      <alignment horizontal="center"/>
    </xf>
    <xf numFmtId="0" fontId="17" fillId="0" borderId="0" xfId="2" applyFont="1" applyFill="1"/>
    <xf numFmtId="49" fontId="16" fillId="0" borderId="1" xfId="2" applyNumberFormat="1" applyFont="1" applyFill="1" applyBorder="1" applyAlignment="1">
      <alignment horizontal="center"/>
    </xf>
    <xf numFmtId="0" fontId="18" fillId="0" borderId="1" xfId="2" applyFont="1" applyFill="1" applyBorder="1" applyAlignment="1" applyProtection="1">
      <alignment horizontal="left" wrapText="1" shrinkToFit="1"/>
      <protection locked="0"/>
    </xf>
    <xf numFmtId="0" fontId="16" fillId="0" borderId="0" xfId="2" applyFont="1" applyFill="1" applyAlignment="1">
      <alignment shrinkToFit="1"/>
    </xf>
    <xf numFmtId="0" fontId="8" fillId="0" borderId="1" xfId="2" applyFont="1" applyFill="1" applyBorder="1" applyAlignment="1" applyProtection="1">
      <alignment wrapText="1" shrinkToFit="1"/>
      <protection locked="0"/>
    </xf>
    <xf numFmtId="0" fontId="11" fillId="0" borderId="1" xfId="2" applyFont="1" applyFill="1" applyBorder="1" applyAlignment="1" applyProtection="1">
      <alignment horizontal="left" wrapText="1" shrinkToFit="1"/>
      <protection locked="0"/>
    </xf>
    <xf numFmtId="49" fontId="11" fillId="0" borderId="1" xfId="2" applyNumberFormat="1" applyFont="1" applyFill="1" applyBorder="1" applyAlignment="1">
      <alignment horizontal="center"/>
    </xf>
    <xf numFmtId="49" fontId="10" fillId="0" borderId="1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0" fillId="0" borderId="0" xfId="2" applyFont="1" applyFill="1"/>
    <xf numFmtId="49" fontId="10" fillId="0" borderId="1" xfId="2" applyNumberFormat="1" applyFont="1" applyFill="1" applyBorder="1" applyAlignment="1">
      <alignment horizontal="center" wrapText="1"/>
    </xf>
    <xf numFmtId="0" fontId="18" fillId="0" borderId="1" xfId="2" applyFont="1" applyFill="1" applyBorder="1" applyAlignment="1" applyProtection="1">
      <alignment vertical="center" wrapText="1" shrinkToFit="1"/>
      <protection locked="0"/>
    </xf>
    <xf numFmtId="4" fontId="16" fillId="0" borderId="1" xfId="2" applyNumberFormat="1" applyFont="1" applyFill="1" applyBorder="1" applyAlignment="1">
      <alignment horizontal="center" wrapText="1"/>
    </xf>
    <xf numFmtId="0" fontId="17" fillId="0" borderId="1" xfId="2" applyFont="1" applyFill="1" applyBorder="1" applyAlignment="1" applyProtection="1">
      <alignment horizontal="left" wrapText="1" shrinkToFit="1"/>
      <protection locked="0"/>
    </xf>
    <xf numFmtId="49" fontId="17" fillId="0" borderId="1" xfId="2" applyNumberFormat="1" applyFont="1" applyFill="1" applyBorder="1" applyAlignment="1">
      <alignment horizontal="center"/>
    </xf>
    <xf numFmtId="4" fontId="17" fillId="0" borderId="1" xfId="2" applyNumberFormat="1" applyFont="1" applyFill="1" applyBorder="1" applyAlignment="1">
      <alignment horizontal="center"/>
    </xf>
    <xf numFmtId="4" fontId="15" fillId="0" borderId="1" xfId="2" applyNumberFormat="1" applyFont="1" applyFill="1" applyBorder="1" applyAlignment="1">
      <alignment horizontal="center" wrapText="1"/>
    </xf>
    <xf numFmtId="0" fontId="20" fillId="0" borderId="0" xfId="2" applyFont="1" applyFill="1"/>
    <xf numFmtId="0" fontId="21" fillId="0" borderId="0" xfId="2" applyFont="1" applyFill="1"/>
    <xf numFmtId="49" fontId="17" fillId="0" borderId="1" xfId="2" applyNumberFormat="1" applyFont="1" applyFill="1" applyBorder="1" applyAlignment="1">
      <alignment horizontal="center" wrapText="1"/>
    </xf>
    <xf numFmtId="0" fontId="22" fillId="0" borderId="0" xfId="2" applyFont="1" applyFill="1"/>
    <xf numFmtId="0" fontId="23" fillId="0" borderId="0" xfId="2" applyFont="1" applyFill="1"/>
    <xf numFmtId="4" fontId="8" fillId="0" borderId="1" xfId="2" applyNumberFormat="1" applyFont="1" applyFill="1" applyBorder="1" applyAlignment="1">
      <alignment horizontal="center" wrapText="1"/>
    </xf>
    <xf numFmtId="4" fontId="16" fillId="0" borderId="0" xfId="2" applyNumberFormat="1" applyFont="1" applyFill="1"/>
    <xf numFmtId="49" fontId="16" fillId="0" borderId="3" xfId="2" applyNumberFormat="1" applyFont="1" applyFill="1" applyBorder="1" applyAlignment="1">
      <alignment horizontal="center"/>
    </xf>
    <xf numFmtId="0" fontId="16" fillId="0" borderId="1" xfId="2" applyFont="1" applyFill="1" applyBorder="1" applyAlignment="1">
      <alignment horizontal="left" wrapText="1"/>
    </xf>
    <xf numFmtId="0" fontId="9" fillId="0" borderId="4" xfId="2" applyFont="1" applyFill="1" applyBorder="1" applyAlignment="1" applyProtection="1">
      <alignment horizontal="left" wrapText="1" shrinkToFit="1"/>
      <protection locked="0"/>
    </xf>
    <xf numFmtId="49" fontId="9" fillId="0" borderId="3" xfId="2" applyNumberFormat="1" applyFont="1" applyFill="1" applyBorder="1" applyAlignment="1">
      <alignment horizontal="center" wrapText="1"/>
    </xf>
    <xf numFmtId="49" fontId="11" fillId="0" borderId="3" xfId="2" applyNumberFormat="1" applyFont="1" applyFill="1" applyBorder="1" applyAlignment="1">
      <alignment horizontal="center" wrapText="1"/>
    </xf>
    <xf numFmtId="49" fontId="11" fillId="0" borderId="3" xfId="2" applyNumberFormat="1" applyFont="1" applyFill="1" applyBorder="1" applyAlignment="1">
      <alignment horizontal="center"/>
    </xf>
    <xf numFmtId="0" fontId="24" fillId="0" borderId="0" xfId="2" applyFont="1" applyFill="1"/>
    <xf numFmtId="0" fontId="8" fillId="0" borderId="4" xfId="2" applyFont="1" applyFill="1" applyBorder="1" applyAlignment="1" applyProtection="1">
      <alignment horizontal="left" wrapText="1" shrinkToFit="1"/>
      <protection locked="0"/>
    </xf>
    <xf numFmtId="49" fontId="8" fillId="0" borderId="3" xfId="2" applyNumberFormat="1" applyFont="1" applyFill="1" applyBorder="1" applyAlignment="1">
      <alignment horizontal="center" wrapText="1"/>
    </xf>
    <xf numFmtId="0" fontId="25" fillId="0" borderId="0" xfId="2" applyFont="1" applyFill="1"/>
    <xf numFmtId="49" fontId="16" fillId="0" borderId="3" xfId="2" applyNumberFormat="1" applyFont="1" applyFill="1" applyBorder="1" applyAlignment="1">
      <alignment horizontal="center" wrapText="1"/>
    </xf>
    <xf numFmtId="0" fontId="26" fillId="0" borderId="0" xfId="2" applyFont="1" applyFill="1"/>
    <xf numFmtId="49" fontId="16" fillId="0" borderId="5" xfId="2" applyNumberFormat="1" applyFont="1" applyFill="1" applyBorder="1" applyAlignment="1">
      <alignment horizontal="center"/>
    </xf>
    <xf numFmtId="49" fontId="8" fillId="0" borderId="5" xfId="2" applyNumberFormat="1" applyFont="1" applyFill="1" applyBorder="1" applyAlignment="1">
      <alignment horizontal="center"/>
    </xf>
    <xf numFmtId="49" fontId="8" fillId="0" borderId="6" xfId="2" applyNumberFormat="1" applyFont="1" applyFill="1" applyBorder="1" applyAlignment="1">
      <alignment horizontal="center"/>
    </xf>
    <xf numFmtId="49" fontId="10" fillId="0" borderId="5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 wrapText="1"/>
    </xf>
    <xf numFmtId="0" fontId="27" fillId="0" borderId="0" xfId="2" applyFont="1" applyFill="1"/>
    <xf numFmtId="49" fontId="11" fillId="0" borderId="5" xfId="2" applyNumberFormat="1" applyFont="1" applyFill="1" applyBorder="1" applyAlignment="1">
      <alignment horizontal="center"/>
    </xf>
    <xf numFmtId="4" fontId="11" fillId="0" borderId="1" xfId="2" applyNumberFormat="1" applyFont="1" applyFill="1" applyBorder="1" applyAlignment="1">
      <alignment horizontal="center" wrapText="1"/>
    </xf>
    <xf numFmtId="49" fontId="8" fillId="0" borderId="1" xfId="2" applyNumberFormat="1" applyFont="1" applyFill="1" applyBorder="1" applyAlignment="1">
      <alignment horizontal="center" wrapText="1" shrinkToFit="1"/>
    </xf>
    <xf numFmtId="4" fontId="8" fillId="0" borderId="1" xfId="2" applyNumberFormat="1" applyFont="1" applyFill="1" applyBorder="1" applyAlignment="1">
      <alignment horizontal="center" wrapText="1" shrinkToFit="1"/>
    </xf>
    <xf numFmtId="0" fontId="28" fillId="0" borderId="0" xfId="2" applyFont="1" applyFill="1"/>
    <xf numFmtId="0" fontId="16" fillId="0" borderId="1" xfId="2" applyFont="1" applyFill="1" applyBorder="1" applyAlignment="1" applyProtection="1">
      <alignment wrapText="1" shrinkToFit="1"/>
      <protection locked="0"/>
    </xf>
    <xf numFmtId="0" fontId="11" fillId="0" borderId="1" xfId="2" applyFont="1" applyFill="1" applyBorder="1" applyAlignment="1" applyProtection="1">
      <alignment wrapText="1" shrinkToFit="1"/>
      <protection locked="0"/>
    </xf>
    <xf numFmtId="0" fontId="18" fillId="0" borderId="0" xfId="0" applyFont="1" applyAlignment="1" applyProtection="1">
      <alignment wrapText="1" shrinkToFit="1"/>
      <protection locked="0"/>
    </xf>
    <xf numFmtId="0" fontId="9" fillId="0" borderId="1" xfId="2" applyFont="1" applyFill="1" applyBorder="1" applyAlignment="1" applyProtection="1">
      <alignment wrapText="1" shrinkToFit="1"/>
      <protection locked="0"/>
    </xf>
    <xf numFmtId="0" fontId="29" fillId="0" borderId="0" xfId="0" applyFont="1" applyAlignment="1">
      <alignment wrapText="1"/>
    </xf>
    <xf numFmtId="0" fontId="18" fillId="0" borderId="1" xfId="2" applyFont="1" applyFill="1" applyBorder="1" applyAlignment="1" applyProtection="1">
      <alignment wrapText="1" shrinkToFit="1"/>
      <protection locked="0"/>
    </xf>
    <xf numFmtId="0" fontId="15" fillId="0" borderId="1" xfId="2" applyFont="1" applyFill="1" applyBorder="1" applyAlignment="1" applyProtection="1">
      <alignment wrapText="1" shrinkToFit="1"/>
      <protection locked="0"/>
    </xf>
    <xf numFmtId="0" fontId="6" fillId="0" borderId="0" xfId="2" applyFont="1" applyFill="1"/>
    <xf numFmtId="0" fontId="7" fillId="0" borderId="0" xfId="2" applyFont="1" applyFill="1"/>
    <xf numFmtId="0" fontId="8" fillId="0" borderId="0" xfId="2" applyFont="1" applyFill="1" applyAlignment="1"/>
    <xf numFmtId="49" fontId="8" fillId="0" borderId="0" xfId="2" applyNumberFormat="1" applyFont="1" applyFill="1" applyAlignment="1">
      <alignment horizontal="center"/>
    </xf>
    <xf numFmtId="4" fontId="8" fillId="0" borderId="0" xfId="2" applyNumberFormat="1" applyFont="1" applyFill="1" applyAlignment="1"/>
    <xf numFmtId="4" fontId="8" fillId="0" borderId="0" xfId="2" applyNumberFormat="1" applyFont="1" applyFill="1"/>
    <xf numFmtId="0" fontId="8" fillId="0" borderId="0" xfId="2" applyFont="1" applyFill="1" applyBorder="1"/>
    <xf numFmtId="0" fontId="2" fillId="0" borderId="0" xfId="2" applyFont="1" applyFill="1" applyAlignment="1"/>
    <xf numFmtId="0" fontId="2" fillId="0" borderId="0" xfId="2" applyFont="1" applyFill="1" applyBorder="1" applyAlignment="1"/>
    <xf numFmtId="0" fontId="30" fillId="0" borderId="1" xfId="2" applyFont="1" applyFill="1" applyBorder="1" applyAlignment="1">
      <alignment horizontal="center" vertical="center" wrapText="1" shrinkToFit="1"/>
    </xf>
    <xf numFmtId="49" fontId="30" fillId="0" borderId="1" xfId="2" applyNumberFormat="1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/>
    </xf>
    <xf numFmtId="165" fontId="30" fillId="0" borderId="1" xfId="2" applyNumberFormat="1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left" wrapText="1"/>
    </xf>
    <xf numFmtId="0" fontId="9" fillId="0" borderId="9" xfId="2" applyFont="1" applyFill="1" applyBorder="1" applyAlignment="1">
      <alignment horizontal="center" wrapText="1" shrinkToFit="1"/>
    </xf>
    <xf numFmtId="49" fontId="9" fillId="0" borderId="9" xfId="2" applyNumberFormat="1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164" fontId="9" fillId="0" borderId="10" xfId="2" applyNumberFormat="1" applyFont="1" applyFill="1" applyBorder="1" applyAlignment="1">
      <alignment horizontal="center"/>
    </xf>
    <xf numFmtId="0" fontId="6" fillId="0" borderId="0" xfId="2" applyFont="1" applyFill="1" applyAlignment="1"/>
    <xf numFmtId="0" fontId="10" fillId="0" borderId="11" xfId="2" applyFont="1" applyFill="1" applyBorder="1" applyAlignment="1">
      <alignment horizontal="left"/>
    </xf>
    <xf numFmtId="0" fontId="30" fillId="0" borderId="12" xfId="2" applyFont="1" applyFill="1" applyBorder="1" applyAlignment="1">
      <alignment horizontal="center" vertical="center" wrapText="1" shrinkToFit="1"/>
    </xf>
    <xf numFmtId="49" fontId="9" fillId="0" borderId="12" xfId="2" applyNumberFormat="1" applyFont="1" applyFill="1" applyBorder="1" applyAlignment="1">
      <alignment horizontal="center"/>
    </xf>
    <xf numFmtId="164" fontId="9" fillId="0" borderId="13" xfId="2" applyNumberFormat="1" applyFont="1" applyFill="1" applyBorder="1" applyAlignment="1">
      <alignment horizontal="center"/>
    </xf>
    <xf numFmtId="0" fontId="11" fillId="0" borderId="11" xfId="2" applyFont="1" applyFill="1" applyBorder="1" applyAlignment="1">
      <alignment horizontal="left" wrapText="1"/>
    </xf>
    <xf numFmtId="49" fontId="11" fillId="0" borderId="12" xfId="2" applyNumberFormat="1" applyFont="1" applyFill="1" applyBorder="1" applyAlignment="1">
      <alignment horizontal="center"/>
    </xf>
    <xf numFmtId="49" fontId="11" fillId="0" borderId="12" xfId="2" applyNumberFormat="1" applyFont="1" applyFill="1" applyBorder="1" applyAlignment="1">
      <alignment horizontal="center" wrapText="1"/>
    </xf>
    <xf numFmtId="164" fontId="11" fillId="0" borderId="13" xfId="2" applyNumberFormat="1" applyFont="1" applyFill="1" applyBorder="1" applyAlignment="1">
      <alignment horizontal="center"/>
    </xf>
    <xf numFmtId="0" fontId="3" fillId="0" borderId="0" xfId="2" applyFont="1" applyFill="1" applyAlignment="1"/>
    <xf numFmtId="0" fontId="15" fillId="0" borderId="11" xfId="2" applyFont="1" applyFill="1" applyBorder="1" applyAlignment="1">
      <alignment horizontal="left" wrapText="1"/>
    </xf>
    <xf numFmtId="49" fontId="31" fillId="0" borderId="12" xfId="2" applyNumberFormat="1" applyFont="1" applyFill="1" applyBorder="1" applyAlignment="1">
      <alignment horizontal="center"/>
    </xf>
    <xf numFmtId="49" fontId="15" fillId="0" borderId="12" xfId="2" applyNumberFormat="1" applyFont="1" applyFill="1" applyBorder="1" applyAlignment="1">
      <alignment horizontal="center" wrapText="1"/>
    </xf>
    <xf numFmtId="164" fontId="15" fillId="0" borderId="13" xfId="2" applyNumberFormat="1" applyFont="1" applyFill="1" applyBorder="1" applyAlignment="1">
      <alignment horizontal="center"/>
    </xf>
    <xf numFmtId="0" fontId="31" fillId="0" borderId="0" xfId="2" applyFont="1" applyFill="1" applyAlignment="1"/>
    <xf numFmtId="0" fontId="16" fillId="0" borderId="11" xfId="2" applyFont="1" applyFill="1" applyBorder="1" applyAlignment="1">
      <alignment horizontal="left" wrapText="1"/>
    </xf>
    <xf numFmtId="49" fontId="32" fillId="0" borderId="12" xfId="2" applyNumberFormat="1" applyFont="1" applyFill="1" applyBorder="1" applyAlignment="1">
      <alignment horizontal="center"/>
    </xf>
    <xf numFmtId="49" fontId="16" fillId="0" borderId="12" xfId="2" applyNumberFormat="1" applyFont="1" applyFill="1" applyBorder="1" applyAlignment="1">
      <alignment horizontal="center" wrapText="1"/>
    </xf>
    <xf numFmtId="164" fontId="16" fillId="0" borderId="13" xfId="2" applyNumberFormat="1" applyFont="1" applyFill="1" applyBorder="1" applyAlignment="1">
      <alignment horizontal="center"/>
    </xf>
    <xf numFmtId="0" fontId="16" fillId="0" borderId="0" xfId="2" applyFont="1" applyFill="1" applyAlignment="1"/>
    <xf numFmtId="0" fontId="8" fillId="0" borderId="11" xfId="2" applyFont="1" applyFill="1" applyBorder="1" applyAlignment="1">
      <alignment horizontal="left" wrapText="1"/>
    </xf>
    <xf numFmtId="49" fontId="2" fillId="0" borderId="12" xfId="2" applyNumberFormat="1" applyFont="1" applyFill="1" applyBorder="1" applyAlignment="1">
      <alignment horizontal="center"/>
    </xf>
    <xf numFmtId="49" fontId="8" fillId="0" borderId="12" xfId="2" applyNumberFormat="1" applyFont="1" applyFill="1" applyBorder="1" applyAlignment="1">
      <alignment horizontal="center" wrapText="1"/>
    </xf>
    <xf numFmtId="164" fontId="8" fillId="0" borderId="13" xfId="2" applyNumberFormat="1" applyFont="1" applyFill="1" applyBorder="1" applyAlignment="1">
      <alignment horizontal="center"/>
    </xf>
    <xf numFmtId="0" fontId="9" fillId="0" borderId="11" xfId="2" applyFont="1" applyFill="1" applyBorder="1" applyAlignment="1">
      <alignment horizontal="left" wrapText="1"/>
    </xf>
    <xf numFmtId="49" fontId="8" fillId="0" borderId="12" xfId="2" applyNumberFormat="1" applyFont="1" applyFill="1" applyBorder="1" applyAlignment="1">
      <alignment horizontal="center"/>
    </xf>
    <xf numFmtId="49" fontId="15" fillId="0" borderId="12" xfId="2" applyNumberFormat="1" applyFont="1" applyFill="1" applyBorder="1" applyAlignment="1">
      <alignment horizontal="center"/>
    </xf>
    <xf numFmtId="49" fontId="8" fillId="0" borderId="12" xfId="2" applyNumberFormat="1" applyFont="1" applyFill="1" applyBorder="1" applyAlignment="1">
      <alignment horizontal="center" vertical="center"/>
    </xf>
    <xf numFmtId="49" fontId="16" fillId="0" borderId="12" xfId="2" applyNumberFormat="1" applyFont="1" applyFill="1" applyBorder="1" applyAlignment="1">
      <alignment horizontal="center"/>
    </xf>
    <xf numFmtId="0" fontId="17" fillId="0" borderId="0" xfId="2" applyFont="1" applyFill="1" applyAlignment="1"/>
    <xf numFmtId="0" fontId="4" fillId="0" borderId="11" xfId="2" applyFont="1" applyFill="1" applyBorder="1" applyAlignment="1">
      <alignment wrapText="1" shrinkToFit="1"/>
    </xf>
    <xf numFmtId="0" fontId="9" fillId="0" borderId="11" xfId="2" applyFont="1" applyFill="1" applyBorder="1" applyAlignment="1">
      <alignment horizontal="left"/>
    </xf>
    <xf numFmtId="49" fontId="9" fillId="0" borderId="12" xfId="2" applyNumberFormat="1" applyFont="1" applyFill="1" applyBorder="1" applyAlignment="1">
      <alignment horizontal="center" wrapText="1"/>
    </xf>
    <xf numFmtId="49" fontId="6" fillId="0" borderId="12" xfId="2" applyNumberFormat="1" applyFont="1" applyFill="1" applyBorder="1" applyAlignment="1">
      <alignment horizontal="center" wrapText="1"/>
    </xf>
    <xf numFmtId="164" fontId="11" fillId="0" borderId="13" xfId="2" applyNumberFormat="1" applyFont="1" applyFill="1" applyBorder="1" applyAlignment="1">
      <alignment horizontal="center" wrapText="1"/>
    </xf>
    <xf numFmtId="0" fontId="33" fillId="0" borderId="0" xfId="2" applyFont="1" applyFill="1" applyAlignment="1"/>
    <xf numFmtId="0" fontId="32" fillId="0" borderId="0" xfId="2" applyFont="1" applyFill="1" applyAlignment="1"/>
    <xf numFmtId="0" fontId="11" fillId="0" borderId="0" xfId="2" applyFont="1" applyFill="1" applyAlignment="1"/>
    <xf numFmtId="0" fontId="9" fillId="0" borderId="0" xfId="2" applyFont="1" applyFill="1" applyAlignment="1"/>
    <xf numFmtId="49" fontId="34" fillId="0" borderId="12" xfId="2" applyNumberFormat="1" applyFont="1" applyFill="1" applyBorder="1" applyAlignment="1">
      <alignment horizontal="center" wrapText="1"/>
    </xf>
    <xf numFmtId="0" fontId="15" fillId="0" borderId="11" xfId="2" applyFont="1" applyFill="1" applyBorder="1" applyAlignment="1">
      <alignment horizontal="left"/>
    </xf>
    <xf numFmtId="49" fontId="2" fillId="0" borderId="12" xfId="2" applyNumberFormat="1" applyFont="1" applyFill="1" applyBorder="1" applyAlignment="1">
      <alignment horizontal="center" wrapText="1"/>
    </xf>
    <xf numFmtId="0" fontId="30" fillId="0" borderId="0" xfId="2" applyFont="1" applyFill="1" applyAlignment="1"/>
    <xf numFmtId="0" fontId="16" fillId="0" borderId="11" xfId="2" applyFont="1" applyFill="1" applyBorder="1" applyAlignment="1">
      <alignment horizontal="left" wrapText="1" shrinkToFit="1"/>
    </xf>
    <xf numFmtId="0" fontId="8" fillId="0" borderId="11" xfId="2" applyFont="1" applyFill="1" applyBorder="1" applyAlignment="1">
      <alignment horizontal="left"/>
    </xf>
    <xf numFmtId="0" fontId="15" fillId="0" borderId="0" xfId="2" applyFont="1" applyFill="1" applyAlignment="1"/>
    <xf numFmtId="0" fontId="10" fillId="0" borderId="11" xfId="2" applyFont="1" applyFill="1" applyBorder="1" applyAlignment="1">
      <alignment wrapText="1" shrinkToFit="1"/>
    </xf>
    <xf numFmtId="49" fontId="10" fillId="0" borderId="12" xfId="2" applyNumberFormat="1" applyFont="1" applyFill="1" applyBorder="1" applyAlignment="1">
      <alignment horizontal="center"/>
    </xf>
    <xf numFmtId="164" fontId="10" fillId="0" borderId="13" xfId="2" applyNumberFormat="1" applyFont="1" applyFill="1" applyBorder="1" applyAlignment="1">
      <alignment horizontal="center"/>
    </xf>
    <xf numFmtId="0" fontId="10" fillId="0" borderId="0" xfId="2" applyFont="1" applyFill="1" applyAlignment="1"/>
    <xf numFmtId="0" fontId="15" fillId="0" borderId="11" xfId="2" applyFont="1" applyFill="1" applyBorder="1" applyAlignment="1">
      <alignment wrapText="1" shrinkToFit="1"/>
    </xf>
    <xf numFmtId="0" fontId="10" fillId="0" borderId="11" xfId="2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center" wrapText="1"/>
    </xf>
    <xf numFmtId="0" fontId="34" fillId="0" borderId="0" xfId="2" applyFont="1" applyFill="1" applyAlignment="1"/>
    <xf numFmtId="49" fontId="35" fillId="0" borderId="12" xfId="2" applyNumberFormat="1" applyFont="1" applyFill="1" applyBorder="1" applyAlignment="1">
      <alignment horizontal="center"/>
    </xf>
    <xf numFmtId="164" fontId="16" fillId="0" borderId="13" xfId="2" applyNumberFormat="1" applyFont="1" applyFill="1" applyBorder="1" applyAlignment="1">
      <alignment horizontal="center" wrapText="1"/>
    </xf>
    <xf numFmtId="0" fontId="35" fillId="0" borderId="0" xfId="2" applyFont="1" applyFill="1" applyAlignment="1"/>
    <xf numFmtId="0" fontId="17" fillId="0" borderId="11" xfId="2" applyFont="1" applyFill="1" applyBorder="1" applyAlignment="1">
      <alignment horizontal="left"/>
    </xf>
    <xf numFmtId="49" fontId="17" fillId="0" borderId="12" xfId="2" applyNumberFormat="1" applyFont="1" applyFill="1" applyBorder="1" applyAlignment="1">
      <alignment horizontal="center"/>
    </xf>
    <xf numFmtId="164" fontId="17" fillId="0" borderId="13" xfId="2" applyNumberFormat="1" applyFont="1" applyFill="1" applyBorder="1" applyAlignment="1">
      <alignment horizontal="center"/>
    </xf>
    <xf numFmtId="164" fontId="15" fillId="0" borderId="13" xfId="2" applyNumberFormat="1" applyFont="1" applyFill="1" applyBorder="1" applyAlignment="1">
      <alignment horizontal="center" wrapText="1"/>
    </xf>
    <xf numFmtId="0" fontId="17" fillId="0" borderId="11" xfId="2" applyFont="1" applyFill="1" applyBorder="1" applyAlignment="1">
      <alignment horizontal="left" wrapText="1"/>
    </xf>
    <xf numFmtId="164" fontId="32" fillId="0" borderId="13" xfId="2" applyNumberFormat="1" applyFont="1" applyFill="1" applyBorder="1" applyAlignment="1">
      <alignment horizontal="center"/>
    </xf>
    <xf numFmtId="164" fontId="8" fillId="0" borderId="13" xfId="2" applyNumberFormat="1" applyFont="1" applyFill="1" applyBorder="1" applyAlignment="1">
      <alignment horizontal="center" wrapText="1"/>
    </xf>
    <xf numFmtId="0" fontId="8" fillId="0" borderId="11" xfId="2" applyFont="1" applyFill="1" applyBorder="1" applyAlignment="1">
      <alignment wrapText="1" shrinkToFit="1"/>
    </xf>
    <xf numFmtId="49" fontId="17" fillId="0" borderId="12" xfId="2" applyNumberFormat="1" applyFont="1" applyFill="1" applyBorder="1" applyAlignment="1">
      <alignment horizontal="center" wrapText="1"/>
    </xf>
    <xf numFmtId="0" fontId="11" fillId="0" borderId="12" xfId="2" applyFont="1" applyFill="1" applyBorder="1" applyAlignment="1">
      <alignment horizontal="center" wrapText="1" shrinkToFit="1"/>
    </xf>
    <xf numFmtId="0" fontId="15" fillId="0" borderId="12" xfId="2" applyFont="1" applyFill="1" applyBorder="1" applyAlignment="1">
      <alignment horizontal="center" wrapText="1" shrinkToFit="1"/>
    </xf>
    <xf numFmtId="49" fontId="4" fillId="0" borderId="12" xfId="2" applyNumberFormat="1" applyFont="1" applyFill="1" applyBorder="1" applyAlignment="1">
      <alignment horizontal="center" wrapText="1"/>
    </xf>
    <xf numFmtId="0" fontId="11" fillId="0" borderId="11" xfId="2" applyFont="1" applyFill="1" applyBorder="1" applyAlignment="1">
      <alignment horizontal="left"/>
    </xf>
    <xf numFmtId="0" fontId="16" fillId="0" borderId="14" xfId="2" applyFont="1" applyFill="1" applyBorder="1" applyAlignment="1">
      <alignment wrapText="1"/>
    </xf>
    <xf numFmtId="0" fontId="16" fillId="0" borderId="11" xfId="2" applyFont="1" applyFill="1" applyBorder="1" applyAlignment="1">
      <alignment wrapText="1"/>
    </xf>
    <xf numFmtId="0" fontId="16" fillId="0" borderId="11" xfId="2" applyFont="1" applyFill="1" applyBorder="1" applyAlignment="1">
      <alignment wrapText="1" shrinkToFit="1"/>
    </xf>
    <xf numFmtId="0" fontId="16" fillId="0" borderId="12" xfId="2" applyFont="1" applyFill="1" applyBorder="1" applyAlignment="1">
      <alignment horizontal="center" wrapText="1" shrinkToFit="1"/>
    </xf>
    <xf numFmtId="0" fontId="8" fillId="0" borderId="12" xfId="2" applyFont="1" applyFill="1" applyBorder="1" applyAlignment="1">
      <alignment horizontal="center" wrapText="1" shrinkToFit="1"/>
    </xf>
    <xf numFmtId="49" fontId="16" fillId="0" borderId="12" xfId="2" applyNumberFormat="1" applyFont="1" applyFill="1" applyBorder="1" applyAlignment="1">
      <alignment horizontal="center" wrapText="1" shrinkToFit="1"/>
    </xf>
    <xf numFmtId="164" fontId="16" fillId="0" borderId="13" xfId="2" applyNumberFormat="1" applyFont="1" applyFill="1" applyBorder="1" applyAlignment="1">
      <alignment horizontal="center" wrapText="1" shrinkToFit="1"/>
    </xf>
    <xf numFmtId="49" fontId="8" fillId="0" borderId="12" xfId="2" applyNumberFormat="1" applyFont="1" applyFill="1" applyBorder="1" applyAlignment="1">
      <alignment horizontal="center" wrapText="1" shrinkToFit="1"/>
    </xf>
    <xf numFmtId="164" fontId="8" fillId="0" borderId="13" xfId="2" applyNumberFormat="1" applyFont="1" applyFill="1" applyBorder="1" applyAlignment="1">
      <alignment horizontal="center" wrapText="1" shrinkToFit="1"/>
    </xf>
    <xf numFmtId="0" fontId="11" fillId="0" borderId="11" xfId="2" applyFont="1" applyFill="1" applyBorder="1" applyAlignment="1">
      <alignment wrapText="1" shrinkToFit="1"/>
    </xf>
    <xf numFmtId="0" fontId="29" fillId="0" borderId="14" xfId="0" applyFont="1" applyFill="1" applyBorder="1" applyAlignment="1">
      <alignment wrapText="1"/>
    </xf>
    <xf numFmtId="0" fontId="16" fillId="0" borderId="15" xfId="2" applyFont="1" applyFill="1" applyBorder="1" applyAlignment="1">
      <alignment horizontal="left" wrapText="1"/>
    </xf>
    <xf numFmtId="0" fontId="2" fillId="0" borderId="12" xfId="2" applyFont="1" applyFill="1" applyBorder="1" applyAlignment="1">
      <alignment horizontal="center" wrapText="1" shrinkToFit="1"/>
    </xf>
    <xf numFmtId="0" fontId="9" fillId="0" borderId="12" xfId="2" applyFont="1" applyFill="1" applyBorder="1" applyAlignment="1">
      <alignment horizontal="center" wrapText="1" shrinkToFit="1"/>
    </xf>
    <xf numFmtId="49" fontId="33" fillId="0" borderId="12" xfId="2" applyNumberFormat="1" applyFont="1" applyFill="1" applyBorder="1" applyAlignment="1">
      <alignment horizontal="center"/>
    </xf>
    <xf numFmtId="164" fontId="4" fillId="0" borderId="13" xfId="2" applyNumberFormat="1" applyFont="1" applyFill="1" applyBorder="1" applyAlignment="1">
      <alignment horizontal="center"/>
    </xf>
    <xf numFmtId="164" fontId="30" fillId="0" borderId="13" xfId="2" applyNumberFormat="1" applyFont="1" applyFill="1" applyBorder="1" applyAlignment="1">
      <alignment horizontal="center"/>
    </xf>
    <xf numFmtId="0" fontId="9" fillId="0" borderId="11" xfId="2" applyFont="1" applyFill="1" applyBorder="1" applyAlignment="1">
      <alignment wrapText="1"/>
    </xf>
    <xf numFmtId="164" fontId="9" fillId="0" borderId="13" xfId="2" applyNumberFormat="1" applyFont="1" applyFill="1" applyBorder="1" applyAlignment="1">
      <alignment horizontal="center" wrapText="1"/>
    </xf>
    <xf numFmtId="0" fontId="15" fillId="0" borderId="11" xfId="2" applyFont="1" applyFill="1" applyBorder="1" applyAlignment="1">
      <alignment wrapText="1"/>
    </xf>
    <xf numFmtId="0" fontId="14" fillId="0" borderId="11" xfId="2" applyFont="1" applyFill="1" applyBorder="1" applyAlignment="1">
      <alignment horizontal="left" wrapText="1"/>
    </xf>
    <xf numFmtId="0" fontId="8" fillId="0" borderId="11" xfId="2" applyFont="1" applyFill="1" applyBorder="1" applyAlignment="1">
      <alignment wrapText="1"/>
    </xf>
    <xf numFmtId="49" fontId="34" fillId="0" borderId="12" xfId="2" applyNumberFormat="1" applyFont="1" applyFill="1" applyBorder="1" applyAlignment="1">
      <alignment horizontal="center"/>
    </xf>
    <xf numFmtId="0" fontId="30" fillId="0" borderId="12" xfId="2" applyFont="1" applyFill="1" applyBorder="1" applyAlignment="1">
      <alignment horizontal="center" wrapText="1" shrinkToFit="1"/>
    </xf>
    <xf numFmtId="0" fontId="8" fillId="0" borderId="11" xfId="2" applyFont="1" applyFill="1" applyBorder="1" applyAlignment="1">
      <alignment horizontal="left" wrapText="1" shrinkToFit="1"/>
    </xf>
    <xf numFmtId="0" fontId="9" fillId="0" borderId="14" xfId="2" applyFont="1" applyFill="1" applyBorder="1" applyAlignment="1">
      <alignment horizontal="left" wrapText="1"/>
    </xf>
    <xf numFmtId="0" fontId="9" fillId="0" borderId="16" xfId="2" applyFont="1" applyFill="1" applyBorder="1" applyAlignment="1">
      <alignment horizontal="center" wrapText="1" shrinkToFit="1"/>
    </xf>
    <xf numFmtId="49" fontId="9" fillId="0" borderId="17" xfId="2" applyNumberFormat="1" applyFont="1" applyFill="1" applyBorder="1" applyAlignment="1">
      <alignment horizontal="center"/>
    </xf>
    <xf numFmtId="49" fontId="9" fillId="0" borderId="16" xfId="2" applyNumberFormat="1" applyFont="1" applyFill="1" applyBorder="1" applyAlignment="1">
      <alignment horizontal="center"/>
    </xf>
    <xf numFmtId="49" fontId="9" fillId="0" borderId="17" xfId="2" applyNumberFormat="1" applyFont="1" applyFill="1" applyBorder="1" applyAlignment="1">
      <alignment horizontal="center" wrapText="1"/>
    </xf>
    <xf numFmtId="0" fontId="16" fillId="0" borderId="0" xfId="2" applyFont="1" applyFill="1" applyBorder="1" applyAlignment="1">
      <alignment horizontal="center" wrapText="1" shrinkToFit="1"/>
    </xf>
    <xf numFmtId="49" fontId="16" fillId="0" borderId="17" xfId="2" applyNumberFormat="1" applyFont="1" applyFill="1" applyBorder="1" applyAlignment="1">
      <alignment horizontal="center"/>
    </xf>
    <xf numFmtId="49" fontId="16" fillId="0" borderId="18" xfId="2" applyNumberFormat="1" applyFont="1" applyFill="1" applyBorder="1" applyAlignment="1">
      <alignment horizontal="center" wrapText="1"/>
    </xf>
    <xf numFmtId="164" fontId="16" fillId="0" borderId="19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wrapText="1" shrinkToFit="1"/>
    </xf>
    <xf numFmtId="49" fontId="8" fillId="0" borderId="17" xfId="2" applyNumberFormat="1" applyFont="1" applyFill="1" applyBorder="1" applyAlignment="1">
      <alignment horizontal="center"/>
    </xf>
    <xf numFmtId="49" fontId="8" fillId="0" borderId="18" xfId="2" applyNumberFormat="1" applyFont="1" applyFill="1" applyBorder="1" applyAlignment="1">
      <alignment horizontal="center" wrapText="1"/>
    </xf>
    <xf numFmtId="49" fontId="8" fillId="0" borderId="17" xfId="2" applyNumberFormat="1" applyFont="1" applyFill="1" applyBorder="1" applyAlignment="1">
      <alignment horizontal="center" wrapText="1"/>
    </xf>
    <xf numFmtId="164" fontId="8" fillId="0" borderId="20" xfId="2" applyNumberFormat="1" applyFont="1" applyFill="1" applyBorder="1" applyAlignment="1">
      <alignment horizontal="center"/>
    </xf>
    <xf numFmtId="0" fontId="16" fillId="0" borderId="21" xfId="2" applyFont="1" applyFill="1" applyBorder="1" applyAlignment="1">
      <alignment horizontal="center" wrapText="1" shrinkToFit="1"/>
    </xf>
    <xf numFmtId="49" fontId="16" fillId="0" borderId="16" xfId="2" applyNumberFormat="1" applyFont="1" applyFill="1" applyBorder="1" applyAlignment="1">
      <alignment horizontal="center"/>
    </xf>
    <xf numFmtId="49" fontId="16" fillId="0" borderId="17" xfId="2" applyNumberFormat="1" applyFont="1" applyFill="1" applyBorder="1" applyAlignment="1">
      <alignment horizontal="center" wrapText="1"/>
    </xf>
    <xf numFmtId="49" fontId="16" fillId="0" borderId="16" xfId="2" applyNumberFormat="1" applyFont="1" applyFill="1" applyBorder="1" applyAlignment="1">
      <alignment horizontal="center" wrapText="1"/>
    </xf>
    <xf numFmtId="49" fontId="16" fillId="0" borderId="21" xfId="2" applyNumberFormat="1" applyFont="1" applyFill="1" applyBorder="1" applyAlignment="1">
      <alignment horizontal="center" wrapText="1"/>
    </xf>
    <xf numFmtId="164" fontId="9" fillId="0" borderId="1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164" fontId="36" fillId="0" borderId="0" xfId="2" applyNumberFormat="1" applyFont="1" applyFill="1"/>
    <xf numFmtId="164" fontId="8" fillId="0" borderId="0" xfId="2" applyNumberFormat="1" applyFont="1" applyFill="1"/>
    <xf numFmtId="0" fontId="30" fillId="0" borderId="2" xfId="2" applyFont="1" applyFill="1" applyBorder="1" applyAlignment="1">
      <alignment horizontal="center" wrapText="1" shrinkToFit="1"/>
    </xf>
    <xf numFmtId="164" fontId="30" fillId="0" borderId="2" xfId="2" applyNumberFormat="1" applyFont="1" applyFill="1" applyBorder="1" applyAlignment="1">
      <alignment horizontal="center" wrapText="1" shrinkToFit="1"/>
    </xf>
    <xf numFmtId="0" fontId="5" fillId="0" borderId="11" xfId="2" applyFont="1" applyFill="1" applyBorder="1" applyAlignment="1">
      <alignment wrapText="1" shrinkToFit="1"/>
    </xf>
    <xf numFmtId="0" fontId="5" fillId="0" borderId="12" xfId="2" applyFont="1" applyFill="1" applyBorder="1" applyAlignment="1">
      <alignment horizontal="center" wrapText="1" shrinkToFit="1"/>
    </xf>
    <xf numFmtId="49" fontId="37" fillId="0" borderId="12" xfId="2" applyNumberFormat="1" applyFont="1" applyFill="1" applyBorder="1" applyAlignment="1">
      <alignment horizontal="center"/>
    </xf>
    <xf numFmtId="164" fontId="5" fillId="0" borderId="13" xfId="2" applyNumberFormat="1" applyFont="1" applyFill="1" applyBorder="1" applyAlignment="1">
      <alignment horizontal="center"/>
    </xf>
    <xf numFmtId="0" fontId="12" fillId="0" borderId="0" xfId="2" applyFont="1" applyFill="1" applyAlignment="1"/>
    <xf numFmtId="0" fontId="8" fillId="2" borderId="1" xfId="0" applyFont="1" applyFill="1" applyBorder="1" applyAlignment="1">
      <alignment horizontal="left" wrapText="1" shrinkToFit="1"/>
    </xf>
    <xf numFmtId="0" fontId="8" fillId="0" borderId="0" xfId="2" applyFont="1" applyFill="1" applyAlignment="1">
      <alignment horizontal="right"/>
    </xf>
    <xf numFmtId="0" fontId="10" fillId="0" borderId="0" xfId="2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left"/>
    </xf>
    <xf numFmtId="0" fontId="1" fillId="0" borderId="22" xfId="2" applyFill="1" applyBorder="1" applyAlignment="1"/>
    <xf numFmtId="0" fontId="1" fillId="0" borderId="3" xfId="2" applyFill="1" applyBorder="1" applyAlignment="1"/>
    <xf numFmtId="0" fontId="8" fillId="0" borderId="0" xfId="2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8" fillId="0" borderId="0" xfId="2" applyFont="1" applyFill="1" applyBorder="1" applyAlignment="1">
      <alignment horizontal="right"/>
    </xf>
    <xf numFmtId="0" fontId="0" fillId="0" borderId="0" xfId="0" applyFill="1" applyBorder="1" applyAlignment="1"/>
    <xf numFmtId="0" fontId="5" fillId="0" borderId="0" xfId="2" applyFont="1" applyFill="1" applyBorder="1" applyAlignment="1">
      <alignment horizontal="center" wrapText="1" shrinkToFit="1"/>
    </xf>
    <xf numFmtId="0" fontId="30" fillId="0" borderId="0" xfId="2" applyFont="1" applyFill="1" applyBorder="1" applyAlignment="1">
      <alignment horizontal="center" wrapText="1" shrinkToFit="1"/>
    </xf>
    <xf numFmtId="0" fontId="30" fillId="0" borderId="7" xfId="2" applyFont="1" applyFill="1" applyBorder="1" applyAlignment="1">
      <alignment horizontal="center" vertical="center" wrapText="1" shrinkToFit="1"/>
    </xf>
    <xf numFmtId="0" fontId="30" fillId="0" borderId="1" xfId="2" applyFont="1" applyFill="1" applyBorder="1" applyAlignment="1">
      <alignment horizontal="center" vertical="center" wrapText="1" shrinkToFit="1"/>
    </xf>
    <xf numFmtId="0" fontId="30" fillId="0" borderId="7" xfId="2" applyFont="1" applyFill="1" applyBorder="1" applyAlignment="1">
      <alignment horizontal="center" vertical="center"/>
    </xf>
    <xf numFmtId="0" fontId="1" fillId="0" borderId="7" xfId="2" applyFill="1" applyBorder="1"/>
    <xf numFmtId="164" fontId="30" fillId="0" borderId="7" xfId="2" applyNumberFormat="1" applyFont="1" applyFill="1" applyBorder="1" applyAlignment="1">
      <alignment horizontal="center" vertical="center" wrapText="1"/>
    </xf>
    <xf numFmtId="164" fontId="1" fillId="0" borderId="1" xfId="2" applyNumberFormat="1" applyFill="1" applyBorder="1"/>
  </cellXfs>
  <cellStyles count="3">
    <cellStyle name="Обычный" xfId="0" builtinId="0"/>
    <cellStyle name="Обычный 2" xfId="2"/>
    <cellStyle name="Обычный 3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23"/>
  <sheetViews>
    <sheetView tabSelected="1" zoomScale="130" zoomScaleNormal="130" workbookViewId="0">
      <selection activeCell="A5" sqref="A5:F5"/>
    </sheetView>
  </sheetViews>
  <sheetFormatPr defaultColWidth="50.85546875" defaultRowHeight="12.75" x14ac:dyDescent="0.2"/>
  <cols>
    <col min="1" max="1" width="80.42578125" style="1" customWidth="1"/>
    <col min="2" max="3" width="6.7109375" style="94" customWidth="1"/>
    <col min="4" max="4" width="14.85546875" style="94" customWidth="1"/>
    <col min="5" max="5" width="6" style="94" customWidth="1"/>
    <col min="6" max="6" width="16.140625" style="96" customWidth="1"/>
    <col min="7" max="7" width="11" style="1" customWidth="1"/>
    <col min="8" max="8" width="9.85546875" style="1" customWidth="1"/>
    <col min="9" max="245" width="8.85546875" style="1" customWidth="1"/>
    <col min="246" max="246" width="50.85546875" style="1" customWidth="1"/>
    <col min="247" max="248" width="6.7109375" style="1" customWidth="1"/>
    <col min="249" max="249" width="12.85546875" style="1" customWidth="1"/>
    <col min="250" max="250" width="6" style="1" customWidth="1"/>
    <col min="251" max="252" width="14.140625" style="1" customWidth="1"/>
    <col min="253" max="253" width="8.85546875" style="1" customWidth="1"/>
    <col min="254" max="254" width="50.85546875" style="1"/>
    <col min="255" max="255" width="68.28515625" style="1" customWidth="1"/>
    <col min="256" max="257" width="6.7109375" style="1" customWidth="1"/>
    <col min="258" max="258" width="14.85546875" style="1" customWidth="1"/>
    <col min="259" max="259" width="6" style="1" customWidth="1"/>
    <col min="260" max="260" width="16.140625" style="1" customWidth="1"/>
    <col min="261" max="261" width="14.140625" style="1" customWidth="1"/>
    <col min="262" max="262" width="11.140625" style="1" customWidth="1"/>
    <col min="263" max="501" width="8.85546875" style="1" customWidth="1"/>
    <col min="502" max="502" width="50.85546875" style="1" customWidth="1"/>
    <col min="503" max="504" width="6.7109375" style="1" customWidth="1"/>
    <col min="505" max="505" width="12.85546875" style="1" customWidth="1"/>
    <col min="506" max="506" width="6" style="1" customWidth="1"/>
    <col min="507" max="508" width="14.140625" style="1" customWidth="1"/>
    <col min="509" max="509" width="8.85546875" style="1" customWidth="1"/>
    <col min="510" max="510" width="50.85546875" style="1"/>
    <col min="511" max="511" width="68.28515625" style="1" customWidth="1"/>
    <col min="512" max="513" width="6.7109375" style="1" customWidth="1"/>
    <col min="514" max="514" width="14.85546875" style="1" customWidth="1"/>
    <col min="515" max="515" width="6" style="1" customWidth="1"/>
    <col min="516" max="516" width="16.140625" style="1" customWidth="1"/>
    <col min="517" max="517" width="14.140625" style="1" customWidth="1"/>
    <col min="518" max="518" width="11.140625" style="1" customWidth="1"/>
    <col min="519" max="757" width="8.85546875" style="1" customWidth="1"/>
    <col min="758" max="758" width="50.85546875" style="1" customWidth="1"/>
    <col min="759" max="760" width="6.7109375" style="1" customWidth="1"/>
    <col min="761" max="761" width="12.85546875" style="1" customWidth="1"/>
    <col min="762" max="762" width="6" style="1" customWidth="1"/>
    <col min="763" max="764" width="14.140625" style="1" customWidth="1"/>
    <col min="765" max="765" width="8.85546875" style="1" customWidth="1"/>
    <col min="766" max="766" width="50.85546875" style="1"/>
    <col min="767" max="767" width="68.28515625" style="1" customWidth="1"/>
    <col min="768" max="769" width="6.7109375" style="1" customWidth="1"/>
    <col min="770" max="770" width="14.85546875" style="1" customWidth="1"/>
    <col min="771" max="771" width="6" style="1" customWidth="1"/>
    <col min="772" max="772" width="16.140625" style="1" customWidth="1"/>
    <col min="773" max="773" width="14.140625" style="1" customWidth="1"/>
    <col min="774" max="774" width="11.140625" style="1" customWidth="1"/>
    <col min="775" max="1013" width="8.85546875" style="1" customWidth="1"/>
    <col min="1014" max="1014" width="50.85546875" style="1" customWidth="1"/>
    <col min="1015" max="1016" width="6.7109375" style="1" customWidth="1"/>
    <col min="1017" max="1017" width="12.85546875" style="1" customWidth="1"/>
    <col min="1018" max="1018" width="6" style="1" customWidth="1"/>
    <col min="1019" max="1020" width="14.140625" style="1" customWidth="1"/>
    <col min="1021" max="1021" width="8.85546875" style="1" customWidth="1"/>
    <col min="1022" max="1022" width="50.85546875" style="1"/>
    <col min="1023" max="1023" width="68.28515625" style="1" customWidth="1"/>
    <col min="1024" max="1025" width="6.7109375" style="1" customWidth="1"/>
    <col min="1026" max="1026" width="14.85546875" style="1" customWidth="1"/>
    <col min="1027" max="1027" width="6" style="1" customWidth="1"/>
    <col min="1028" max="1028" width="16.140625" style="1" customWidth="1"/>
    <col min="1029" max="1029" width="14.140625" style="1" customWidth="1"/>
    <col min="1030" max="1030" width="11.140625" style="1" customWidth="1"/>
    <col min="1031" max="1269" width="8.85546875" style="1" customWidth="1"/>
    <col min="1270" max="1270" width="50.85546875" style="1" customWidth="1"/>
    <col min="1271" max="1272" width="6.7109375" style="1" customWidth="1"/>
    <col min="1273" max="1273" width="12.85546875" style="1" customWidth="1"/>
    <col min="1274" max="1274" width="6" style="1" customWidth="1"/>
    <col min="1275" max="1276" width="14.140625" style="1" customWidth="1"/>
    <col min="1277" max="1277" width="8.85546875" style="1" customWidth="1"/>
    <col min="1278" max="1278" width="50.85546875" style="1"/>
    <col min="1279" max="1279" width="68.28515625" style="1" customWidth="1"/>
    <col min="1280" max="1281" width="6.7109375" style="1" customWidth="1"/>
    <col min="1282" max="1282" width="14.85546875" style="1" customWidth="1"/>
    <col min="1283" max="1283" width="6" style="1" customWidth="1"/>
    <col min="1284" max="1284" width="16.140625" style="1" customWidth="1"/>
    <col min="1285" max="1285" width="14.140625" style="1" customWidth="1"/>
    <col min="1286" max="1286" width="11.140625" style="1" customWidth="1"/>
    <col min="1287" max="1525" width="8.85546875" style="1" customWidth="1"/>
    <col min="1526" max="1526" width="50.85546875" style="1" customWidth="1"/>
    <col min="1527" max="1528" width="6.7109375" style="1" customWidth="1"/>
    <col min="1529" max="1529" width="12.85546875" style="1" customWidth="1"/>
    <col min="1530" max="1530" width="6" style="1" customWidth="1"/>
    <col min="1531" max="1532" width="14.140625" style="1" customWidth="1"/>
    <col min="1533" max="1533" width="8.85546875" style="1" customWidth="1"/>
    <col min="1534" max="1534" width="50.85546875" style="1"/>
    <col min="1535" max="1535" width="68.28515625" style="1" customWidth="1"/>
    <col min="1536" max="1537" width="6.7109375" style="1" customWidth="1"/>
    <col min="1538" max="1538" width="14.85546875" style="1" customWidth="1"/>
    <col min="1539" max="1539" width="6" style="1" customWidth="1"/>
    <col min="1540" max="1540" width="16.140625" style="1" customWidth="1"/>
    <col min="1541" max="1541" width="14.140625" style="1" customWidth="1"/>
    <col min="1542" max="1542" width="11.140625" style="1" customWidth="1"/>
    <col min="1543" max="1781" width="8.85546875" style="1" customWidth="1"/>
    <col min="1782" max="1782" width="50.85546875" style="1" customWidth="1"/>
    <col min="1783" max="1784" width="6.7109375" style="1" customWidth="1"/>
    <col min="1785" max="1785" width="12.85546875" style="1" customWidth="1"/>
    <col min="1786" max="1786" width="6" style="1" customWidth="1"/>
    <col min="1787" max="1788" width="14.140625" style="1" customWidth="1"/>
    <col min="1789" max="1789" width="8.85546875" style="1" customWidth="1"/>
    <col min="1790" max="1790" width="50.85546875" style="1"/>
    <col min="1791" max="1791" width="68.28515625" style="1" customWidth="1"/>
    <col min="1792" max="1793" width="6.7109375" style="1" customWidth="1"/>
    <col min="1794" max="1794" width="14.85546875" style="1" customWidth="1"/>
    <col min="1795" max="1795" width="6" style="1" customWidth="1"/>
    <col min="1796" max="1796" width="16.140625" style="1" customWidth="1"/>
    <col min="1797" max="1797" width="14.140625" style="1" customWidth="1"/>
    <col min="1798" max="1798" width="11.140625" style="1" customWidth="1"/>
    <col min="1799" max="2037" width="8.85546875" style="1" customWidth="1"/>
    <col min="2038" max="2038" width="50.85546875" style="1" customWidth="1"/>
    <col min="2039" max="2040" width="6.7109375" style="1" customWidth="1"/>
    <col min="2041" max="2041" width="12.85546875" style="1" customWidth="1"/>
    <col min="2042" max="2042" width="6" style="1" customWidth="1"/>
    <col min="2043" max="2044" width="14.140625" style="1" customWidth="1"/>
    <col min="2045" max="2045" width="8.85546875" style="1" customWidth="1"/>
    <col min="2046" max="2046" width="50.85546875" style="1"/>
    <col min="2047" max="2047" width="68.28515625" style="1" customWidth="1"/>
    <col min="2048" max="2049" width="6.7109375" style="1" customWidth="1"/>
    <col min="2050" max="2050" width="14.85546875" style="1" customWidth="1"/>
    <col min="2051" max="2051" width="6" style="1" customWidth="1"/>
    <col min="2052" max="2052" width="16.140625" style="1" customWidth="1"/>
    <col min="2053" max="2053" width="14.140625" style="1" customWidth="1"/>
    <col min="2054" max="2054" width="11.140625" style="1" customWidth="1"/>
    <col min="2055" max="2293" width="8.85546875" style="1" customWidth="1"/>
    <col min="2294" max="2294" width="50.85546875" style="1" customWidth="1"/>
    <col min="2295" max="2296" width="6.7109375" style="1" customWidth="1"/>
    <col min="2297" max="2297" width="12.85546875" style="1" customWidth="1"/>
    <col min="2298" max="2298" width="6" style="1" customWidth="1"/>
    <col min="2299" max="2300" width="14.140625" style="1" customWidth="1"/>
    <col min="2301" max="2301" width="8.85546875" style="1" customWidth="1"/>
    <col min="2302" max="2302" width="50.85546875" style="1"/>
    <col min="2303" max="2303" width="68.28515625" style="1" customWidth="1"/>
    <col min="2304" max="2305" width="6.7109375" style="1" customWidth="1"/>
    <col min="2306" max="2306" width="14.85546875" style="1" customWidth="1"/>
    <col min="2307" max="2307" width="6" style="1" customWidth="1"/>
    <col min="2308" max="2308" width="16.140625" style="1" customWidth="1"/>
    <col min="2309" max="2309" width="14.140625" style="1" customWidth="1"/>
    <col min="2310" max="2310" width="11.140625" style="1" customWidth="1"/>
    <col min="2311" max="2549" width="8.85546875" style="1" customWidth="1"/>
    <col min="2550" max="2550" width="50.85546875" style="1" customWidth="1"/>
    <col min="2551" max="2552" width="6.7109375" style="1" customWidth="1"/>
    <col min="2553" max="2553" width="12.85546875" style="1" customWidth="1"/>
    <col min="2554" max="2554" width="6" style="1" customWidth="1"/>
    <col min="2555" max="2556" width="14.140625" style="1" customWidth="1"/>
    <col min="2557" max="2557" width="8.85546875" style="1" customWidth="1"/>
    <col min="2558" max="2558" width="50.85546875" style="1"/>
    <col min="2559" max="2559" width="68.28515625" style="1" customWidth="1"/>
    <col min="2560" max="2561" width="6.7109375" style="1" customWidth="1"/>
    <col min="2562" max="2562" width="14.85546875" style="1" customWidth="1"/>
    <col min="2563" max="2563" width="6" style="1" customWidth="1"/>
    <col min="2564" max="2564" width="16.140625" style="1" customWidth="1"/>
    <col min="2565" max="2565" width="14.140625" style="1" customWidth="1"/>
    <col min="2566" max="2566" width="11.140625" style="1" customWidth="1"/>
    <col min="2567" max="2805" width="8.85546875" style="1" customWidth="1"/>
    <col min="2806" max="2806" width="50.85546875" style="1" customWidth="1"/>
    <col min="2807" max="2808" width="6.7109375" style="1" customWidth="1"/>
    <col min="2809" max="2809" width="12.85546875" style="1" customWidth="1"/>
    <col min="2810" max="2810" width="6" style="1" customWidth="1"/>
    <col min="2811" max="2812" width="14.140625" style="1" customWidth="1"/>
    <col min="2813" max="2813" width="8.85546875" style="1" customWidth="1"/>
    <col min="2814" max="2814" width="50.85546875" style="1"/>
    <col min="2815" max="2815" width="68.28515625" style="1" customWidth="1"/>
    <col min="2816" max="2817" width="6.7109375" style="1" customWidth="1"/>
    <col min="2818" max="2818" width="14.85546875" style="1" customWidth="1"/>
    <col min="2819" max="2819" width="6" style="1" customWidth="1"/>
    <col min="2820" max="2820" width="16.140625" style="1" customWidth="1"/>
    <col min="2821" max="2821" width="14.140625" style="1" customWidth="1"/>
    <col min="2822" max="2822" width="11.140625" style="1" customWidth="1"/>
    <col min="2823" max="3061" width="8.85546875" style="1" customWidth="1"/>
    <col min="3062" max="3062" width="50.85546875" style="1" customWidth="1"/>
    <col min="3063" max="3064" width="6.7109375" style="1" customWidth="1"/>
    <col min="3065" max="3065" width="12.85546875" style="1" customWidth="1"/>
    <col min="3066" max="3066" width="6" style="1" customWidth="1"/>
    <col min="3067" max="3068" width="14.140625" style="1" customWidth="1"/>
    <col min="3069" max="3069" width="8.85546875" style="1" customWidth="1"/>
    <col min="3070" max="3070" width="50.85546875" style="1"/>
    <col min="3071" max="3071" width="68.28515625" style="1" customWidth="1"/>
    <col min="3072" max="3073" width="6.7109375" style="1" customWidth="1"/>
    <col min="3074" max="3074" width="14.85546875" style="1" customWidth="1"/>
    <col min="3075" max="3075" width="6" style="1" customWidth="1"/>
    <col min="3076" max="3076" width="16.140625" style="1" customWidth="1"/>
    <col min="3077" max="3077" width="14.140625" style="1" customWidth="1"/>
    <col min="3078" max="3078" width="11.140625" style="1" customWidth="1"/>
    <col min="3079" max="3317" width="8.85546875" style="1" customWidth="1"/>
    <col min="3318" max="3318" width="50.85546875" style="1" customWidth="1"/>
    <col min="3319" max="3320" width="6.7109375" style="1" customWidth="1"/>
    <col min="3321" max="3321" width="12.85546875" style="1" customWidth="1"/>
    <col min="3322" max="3322" width="6" style="1" customWidth="1"/>
    <col min="3323" max="3324" width="14.140625" style="1" customWidth="1"/>
    <col min="3325" max="3325" width="8.85546875" style="1" customWidth="1"/>
    <col min="3326" max="3326" width="50.85546875" style="1"/>
    <col min="3327" max="3327" width="68.28515625" style="1" customWidth="1"/>
    <col min="3328" max="3329" width="6.7109375" style="1" customWidth="1"/>
    <col min="3330" max="3330" width="14.85546875" style="1" customWidth="1"/>
    <col min="3331" max="3331" width="6" style="1" customWidth="1"/>
    <col min="3332" max="3332" width="16.140625" style="1" customWidth="1"/>
    <col min="3333" max="3333" width="14.140625" style="1" customWidth="1"/>
    <col min="3334" max="3334" width="11.140625" style="1" customWidth="1"/>
    <col min="3335" max="3573" width="8.85546875" style="1" customWidth="1"/>
    <col min="3574" max="3574" width="50.85546875" style="1" customWidth="1"/>
    <col min="3575" max="3576" width="6.7109375" style="1" customWidth="1"/>
    <col min="3577" max="3577" width="12.85546875" style="1" customWidth="1"/>
    <col min="3578" max="3578" width="6" style="1" customWidth="1"/>
    <col min="3579" max="3580" width="14.140625" style="1" customWidth="1"/>
    <col min="3581" max="3581" width="8.85546875" style="1" customWidth="1"/>
    <col min="3582" max="3582" width="50.85546875" style="1"/>
    <col min="3583" max="3583" width="68.28515625" style="1" customWidth="1"/>
    <col min="3584" max="3585" width="6.7109375" style="1" customWidth="1"/>
    <col min="3586" max="3586" width="14.85546875" style="1" customWidth="1"/>
    <col min="3587" max="3587" width="6" style="1" customWidth="1"/>
    <col min="3588" max="3588" width="16.140625" style="1" customWidth="1"/>
    <col min="3589" max="3589" width="14.140625" style="1" customWidth="1"/>
    <col min="3590" max="3590" width="11.140625" style="1" customWidth="1"/>
    <col min="3591" max="3829" width="8.85546875" style="1" customWidth="1"/>
    <col min="3830" max="3830" width="50.85546875" style="1" customWidth="1"/>
    <col min="3831" max="3832" width="6.7109375" style="1" customWidth="1"/>
    <col min="3833" max="3833" width="12.85546875" style="1" customWidth="1"/>
    <col min="3834" max="3834" width="6" style="1" customWidth="1"/>
    <col min="3835" max="3836" width="14.140625" style="1" customWidth="1"/>
    <col min="3837" max="3837" width="8.85546875" style="1" customWidth="1"/>
    <col min="3838" max="3838" width="50.85546875" style="1"/>
    <col min="3839" max="3839" width="68.28515625" style="1" customWidth="1"/>
    <col min="3840" max="3841" width="6.7109375" style="1" customWidth="1"/>
    <col min="3842" max="3842" width="14.85546875" style="1" customWidth="1"/>
    <col min="3843" max="3843" width="6" style="1" customWidth="1"/>
    <col min="3844" max="3844" width="16.140625" style="1" customWidth="1"/>
    <col min="3845" max="3845" width="14.140625" style="1" customWidth="1"/>
    <col min="3846" max="3846" width="11.140625" style="1" customWidth="1"/>
    <col min="3847" max="4085" width="8.85546875" style="1" customWidth="1"/>
    <col min="4086" max="4086" width="50.85546875" style="1" customWidth="1"/>
    <col min="4087" max="4088" width="6.7109375" style="1" customWidth="1"/>
    <col min="4089" max="4089" width="12.85546875" style="1" customWidth="1"/>
    <col min="4090" max="4090" width="6" style="1" customWidth="1"/>
    <col min="4091" max="4092" width="14.140625" style="1" customWidth="1"/>
    <col min="4093" max="4093" width="8.85546875" style="1" customWidth="1"/>
    <col min="4094" max="4094" width="50.85546875" style="1"/>
    <col min="4095" max="4095" width="68.28515625" style="1" customWidth="1"/>
    <col min="4096" max="4097" width="6.7109375" style="1" customWidth="1"/>
    <col min="4098" max="4098" width="14.85546875" style="1" customWidth="1"/>
    <col min="4099" max="4099" width="6" style="1" customWidth="1"/>
    <col min="4100" max="4100" width="16.140625" style="1" customWidth="1"/>
    <col min="4101" max="4101" width="14.140625" style="1" customWidth="1"/>
    <col min="4102" max="4102" width="11.140625" style="1" customWidth="1"/>
    <col min="4103" max="4341" width="8.85546875" style="1" customWidth="1"/>
    <col min="4342" max="4342" width="50.85546875" style="1" customWidth="1"/>
    <col min="4343" max="4344" width="6.7109375" style="1" customWidth="1"/>
    <col min="4345" max="4345" width="12.85546875" style="1" customWidth="1"/>
    <col min="4346" max="4346" width="6" style="1" customWidth="1"/>
    <col min="4347" max="4348" width="14.140625" style="1" customWidth="1"/>
    <col min="4349" max="4349" width="8.85546875" style="1" customWidth="1"/>
    <col min="4350" max="4350" width="50.85546875" style="1"/>
    <col min="4351" max="4351" width="68.28515625" style="1" customWidth="1"/>
    <col min="4352" max="4353" width="6.7109375" style="1" customWidth="1"/>
    <col min="4354" max="4354" width="14.85546875" style="1" customWidth="1"/>
    <col min="4355" max="4355" width="6" style="1" customWidth="1"/>
    <col min="4356" max="4356" width="16.140625" style="1" customWidth="1"/>
    <col min="4357" max="4357" width="14.140625" style="1" customWidth="1"/>
    <col min="4358" max="4358" width="11.140625" style="1" customWidth="1"/>
    <col min="4359" max="4597" width="8.85546875" style="1" customWidth="1"/>
    <col min="4598" max="4598" width="50.85546875" style="1" customWidth="1"/>
    <col min="4599" max="4600" width="6.7109375" style="1" customWidth="1"/>
    <col min="4601" max="4601" width="12.85546875" style="1" customWidth="1"/>
    <col min="4602" max="4602" width="6" style="1" customWidth="1"/>
    <col min="4603" max="4604" width="14.140625" style="1" customWidth="1"/>
    <col min="4605" max="4605" width="8.85546875" style="1" customWidth="1"/>
    <col min="4606" max="4606" width="50.85546875" style="1"/>
    <col min="4607" max="4607" width="68.28515625" style="1" customWidth="1"/>
    <col min="4608" max="4609" width="6.7109375" style="1" customWidth="1"/>
    <col min="4610" max="4610" width="14.85546875" style="1" customWidth="1"/>
    <col min="4611" max="4611" width="6" style="1" customWidth="1"/>
    <col min="4612" max="4612" width="16.140625" style="1" customWidth="1"/>
    <col min="4613" max="4613" width="14.140625" style="1" customWidth="1"/>
    <col min="4614" max="4614" width="11.140625" style="1" customWidth="1"/>
    <col min="4615" max="4853" width="8.85546875" style="1" customWidth="1"/>
    <col min="4854" max="4854" width="50.85546875" style="1" customWidth="1"/>
    <col min="4855" max="4856" width="6.7109375" style="1" customWidth="1"/>
    <col min="4857" max="4857" width="12.85546875" style="1" customWidth="1"/>
    <col min="4858" max="4858" width="6" style="1" customWidth="1"/>
    <col min="4859" max="4860" width="14.140625" style="1" customWidth="1"/>
    <col min="4861" max="4861" width="8.85546875" style="1" customWidth="1"/>
    <col min="4862" max="4862" width="50.85546875" style="1"/>
    <col min="4863" max="4863" width="68.28515625" style="1" customWidth="1"/>
    <col min="4864" max="4865" width="6.7109375" style="1" customWidth="1"/>
    <col min="4866" max="4866" width="14.85546875" style="1" customWidth="1"/>
    <col min="4867" max="4867" width="6" style="1" customWidth="1"/>
    <col min="4868" max="4868" width="16.140625" style="1" customWidth="1"/>
    <col min="4869" max="4869" width="14.140625" style="1" customWidth="1"/>
    <col min="4870" max="4870" width="11.140625" style="1" customWidth="1"/>
    <col min="4871" max="5109" width="8.85546875" style="1" customWidth="1"/>
    <col min="5110" max="5110" width="50.85546875" style="1" customWidth="1"/>
    <col min="5111" max="5112" width="6.7109375" style="1" customWidth="1"/>
    <col min="5113" max="5113" width="12.85546875" style="1" customWidth="1"/>
    <col min="5114" max="5114" width="6" style="1" customWidth="1"/>
    <col min="5115" max="5116" width="14.140625" style="1" customWidth="1"/>
    <col min="5117" max="5117" width="8.85546875" style="1" customWidth="1"/>
    <col min="5118" max="5118" width="50.85546875" style="1"/>
    <col min="5119" max="5119" width="68.28515625" style="1" customWidth="1"/>
    <col min="5120" max="5121" width="6.7109375" style="1" customWidth="1"/>
    <col min="5122" max="5122" width="14.85546875" style="1" customWidth="1"/>
    <col min="5123" max="5123" width="6" style="1" customWidth="1"/>
    <col min="5124" max="5124" width="16.140625" style="1" customWidth="1"/>
    <col min="5125" max="5125" width="14.140625" style="1" customWidth="1"/>
    <col min="5126" max="5126" width="11.140625" style="1" customWidth="1"/>
    <col min="5127" max="5365" width="8.85546875" style="1" customWidth="1"/>
    <col min="5366" max="5366" width="50.85546875" style="1" customWidth="1"/>
    <col min="5367" max="5368" width="6.7109375" style="1" customWidth="1"/>
    <col min="5369" max="5369" width="12.85546875" style="1" customWidth="1"/>
    <col min="5370" max="5370" width="6" style="1" customWidth="1"/>
    <col min="5371" max="5372" width="14.140625" style="1" customWidth="1"/>
    <col min="5373" max="5373" width="8.85546875" style="1" customWidth="1"/>
    <col min="5374" max="5374" width="50.85546875" style="1"/>
    <col min="5375" max="5375" width="68.28515625" style="1" customWidth="1"/>
    <col min="5376" max="5377" width="6.7109375" style="1" customWidth="1"/>
    <col min="5378" max="5378" width="14.85546875" style="1" customWidth="1"/>
    <col min="5379" max="5379" width="6" style="1" customWidth="1"/>
    <col min="5380" max="5380" width="16.140625" style="1" customWidth="1"/>
    <col min="5381" max="5381" width="14.140625" style="1" customWidth="1"/>
    <col min="5382" max="5382" width="11.140625" style="1" customWidth="1"/>
    <col min="5383" max="5621" width="8.85546875" style="1" customWidth="1"/>
    <col min="5622" max="5622" width="50.85546875" style="1" customWidth="1"/>
    <col min="5623" max="5624" width="6.7109375" style="1" customWidth="1"/>
    <col min="5625" max="5625" width="12.85546875" style="1" customWidth="1"/>
    <col min="5626" max="5626" width="6" style="1" customWidth="1"/>
    <col min="5627" max="5628" width="14.140625" style="1" customWidth="1"/>
    <col min="5629" max="5629" width="8.85546875" style="1" customWidth="1"/>
    <col min="5630" max="5630" width="50.85546875" style="1"/>
    <col min="5631" max="5631" width="68.28515625" style="1" customWidth="1"/>
    <col min="5632" max="5633" width="6.7109375" style="1" customWidth="1"/>
    <col min="5634" max="5634" width="14.85546875" style="1" customWidth="1"/>
    <col min="5635" max="5635" width="6" style="1" customWidth="1"/>
    <col min="5636" max="5636" width="16.140625" style="1" customWidth="1"/>
    <col min="5637" max="5637" width="14.140625" style="1" customWidth="1"/>
    <col min="5638" max="5638" width="11.140625" style="1" customWidth="1"/>
    <col min="5639" max="5877" width="8.85546875" style="1" customWidth="1"/>
    <col min="5878" max="5878" width="50.85546875" style="1" customWidth="1"/>
    <col min="5879" max="5880" width="6.7109375" style="1" customWidth="1"/>
    <col min="5881" max="5881" width="12.85546875" style="1" customWidth="1"/>
    <col min="5882" max="5882" width="6" style="1" customWidth="1"/>
    <col min="5883" max="5884" width="14.140625" style="1" customWidth="1"/>
    <col min="5885" max="5885" width="8.85546875" style="1" customWidth="1"/>
    <col min="5886" max="5886" width="50.85546875" style="1"/>
    <col min="5887" max="5887" width="68.28515625" style="1" customWidth="1"/>
    <col min="5888" max="5889" width="6.7109375" style="1" customWidth="1"/>
    <col min="5890" max="5890" width="14.85546875" style="1" customWidth="1"/>
    <col min="5891" max="5891" width="6" style="1" customWidth="1"/>
    <col min="5892" max="5892" width="16.140625" style="1" customWidth="1"/>
    <col min="5893" max="5893" width="14.140625" style="1" customWidth="1"/>
    <col min="5894" max="5894" width="11.140625" style="1" customWidth="1"/>
    <col min="5895" max="6133" width="8.85546875" style="1" customWidth="1"/>
    <col min="6134" max="6134" width="50.85546875" style="1" customWidth="1"/>
    <col min="6135" max="6136" width="6.7109375" style="1" customWidth="1"/>
    <col min="6137" max="6137" width="12.85546875" style="1" customWidth="1"/>
    <col min="6138" max="6138" width="6" style="1" customWidth="1"/>
    <col min="6139" max="6140" width="14.140625" style="1" customWidth="1"/>
    <col min="6141" max="6141" width="8.85546875" style="1" customWidth="1"/>
    <col min="6142" max="6142" width="50.85546875" style="1"/>
    <col min="6143" max="6143" width="68.28515625" style="1" customWidth="1"/>
    <col min="6144" max="6145" width="6.7109375" style="1" customWidth="1"/>
    <col min="6146" max="6146" width="14.85546875" style="1" customWidth="1"/>
    <col min="6147" max="6147" width="6" style="1" customWidth="1"/>
    <col min="6148" max="6148" width="16.140625" style="1" customWidth="1"/>
    <col min="6149" max="6149" width="14.140625" style="1" customWidth="1"/>
    <col min="6150" max="6150" width="11.140625" style="1" customWidth="1"/>
    <col min="6151" max="6389" width="8.85546875" style="1" customWidth="1"/>
    <col min="6390" max="6390" width="50.85546875" style="1" customWidth="1"/>
    <col min="6391" max="6392" width="6.7109375" style="1" customWidth="1"/>
    <col min="6393" max="6393" width="12.85546875" style="1" customWidth="1"/>
    <col min="6394" max="6394" width="6" style="1" customWidth="1"/>
    <col min="6395" max="6396" width="14.140625" style="1" customWidth="1"/>
    <col min="6397" max="6397" width="8.85546875" style="1" customWidth="1"/>
    <col min="6398" max="6398" width="50.85546875" style="1"/>
    <col min="6399" max="6399" width="68.28515625" style="1" customWidth="1"/>
    <col min="6400" max="6401" width="6.7109375" style="1" customWidth="1"/>
    <col min="6402" max="6402" width="14.85546875" style="1" customWidth="1"/>
    <col min="6403" max="6403" width="6" style="1" customWidth="1"/>
    <col min="6404" max="6404" width="16.140625" style="1" customWidth="1"/>
    <col min="6405" max="6405" width="14.140625" style="1" customWidth="1"/>
    <col min="6406" max="6406" width="11.140625" style="1" customWidth="1"/>
    <col min="6407" max="6645" width="8.85546875" style="1" customWidth="1"/>
    <col min="6646" max="6646" width="50.85546875" style="1" customWidth="1"/>
    <col min="6647" max="6648" width="6.7109375" style="1" customWidth="1"/>
    <col min="6649" max="6649" width="12.85546875" style="1" customWidth="1"/>
    <col min="6650" max="6650" width="6" style="1" customWidth="1"/>
    <col min="6651" max="6652" width="14.140625" style="1" customWidth="1"/>
    <col min="6653" max="6653" width="8.85546875" style="1" customWidth="1"/>
    <col min="6654" max="6654" width="50.85546875" style="1"/>
    <col min="6655" max="6655" width="68.28515625" style="1" customWidth="1"/>
    <col min="6656" max="6657" width="6.7109375" style="1" customWidth="1"/>
    <col min="6658" max="6658" width="14.85546875" style="1" customWidth="1"/>
    <col min="6659" max="6659" width="6" style="1" customWidth="1"/>
    <col min="6660" max="6660" width="16.140625" style="1" customWidth="1"/>
    <col min="6661" max="6661" width="14.140625" style="1" customWidth="1"/>
    <col min="6662" max="6662" width="11.140625" style="1" customWidth="1"/>
    <col min="6663" max="6901" width="8.85546875" style="1" customWidth="1"/>
    <col min="6902" max="6902" width="50.85546875" style="1" customWidth="1"/>
    <col min="6903" max="6904" width="6.7109375" style="1" customWidth="1"/>
    <col min="6905" max="6905" width="12.85546875" style="1" customWidth="1"/>
    <col min="6906" max="6906" width="6" style="1" customWidth="1"/>
    <col min="6907" max="6908" width="14.140625" style="1" customWidth="1"/>
    <col min="6909" max="6909" width="8.85546875" style="1" customWidth="1"/>
    <col min="6910" max="6910" width="50.85546875" style="1"/>
    <col min="6911" max="6911" width="68.28515625" style="1" customWidth="1"/>
    <col min="6912" max="6913" width="6.7109375" style="1" customWidth="1"/>
    <col min="6914" max="6914" width="14.85546875" style="1" customWidth="1"/>
    <col min="6915" max="6915" width="6" style="1" customWidth="1"/>
    <col min="6916" max="6916" width="16.140625" style="1" customWidth="1"/>
    <col min="6917" max="6917" width="14.140625" style="1" customWidth="1"/>
    <col min="6918" max="6918" width="11.140625" style="1" customWidth="1"/>
    <col min="6919" max="7157" width="8.85546875" style="1" customWidth="1"/>
    <col min="7158" max="7158" width="50.85546875" style="1" customWidth="1"/>
    <col min="7159" max="7160" width="6.7109375" style="1" customWidth="1"/>
    <col min="7161" max="7161" width="12.85546875" style="1" customWidth="1"/>
    <col min="7162" max="7162" width="6" style="1" customWidth="1"/>
    <col min="7163" max="7164" width="14.140625" style="1" customWidth="1"/>
    <col min="7165" max="7165" width="8.85546875" style="1" customWidth="1"/>
    <col min="7166" max="7166" width="50.85546875" style="1"/>
    <col min="7167" max="7167" width="68.28515625" style="1" customWidth="1"/>
    <col min="7168" max="7169" width="6.7109375" style="1" customWidth="1"/>
    <col min="7170" max="7170" width="14.85546875" style="1" customWidth="1"/>
    <col min="7171" max="7171" width="6" style="1" customWidth="1"/>
    <col min="7172" max="7172" width="16.140625" style="1" customWidth="1"/>
    <col min="7173" max="7173" width="14.140625" style="1" customWidth="1"/>
    <col min="7174" max="7174" width="11.140625" style="1" customWidth="1"/>
    <col min="7175" max="7413" width="8.85546875" style="1" customWidth="1"/>
    <col min="7414" max="7414" width="50.85546875" style="1" customWidth="1"/>
    <col min="7415" max="7416" width="6.7109375" style="1" customWidth="1"/>
    <col min="7417" max="7417" width="12.85546875" style="1" customWidth="1"/>
    <col min="7418" max="7418" width="6" style="1" customWidth="1"/>
    <col min="7419" max="7420" width="14.140625" style="1" customWidth="1"/>
    <col min="7421" max="7421" width="8.85546875" style="1" customWidth="1"/>
    <col min="7422" max="7422" width="50.85546875" style="1"/>
    <col min="7423" max="7423" width="68.28515625" style="1" customWidth="1"/>
    <col min="7424" max="7425" width="6.7109375" style="1" customWidth="1"/>
    <col min="7426" max="7426" width="14.85546875" style="1" customWidth="1"/>
    <col min="7427" max="7427" width="6" style="1" customWidth="1"/>
    <col min="7428" max="7428" width="16.140625" style="1" customWidth="1"/>
    <col min="7429" max="7429" width="14.140625" style="1" customWidth="1"/>
    <col min="7430" max="7430" width="11.140625" style="1" customWidth="1"/>
    <col min="7431" max="7669" width="8.85546875" style="1" customWidth="1"/>
    <col min="7670" max="7670" width="50.85546875" style="1" customWidth="1"/>
    <col min="7671" max="7672" width="6.7109375" style="1" customWidth="1"/>
    <col min="7673" max="7673" width="12.85546875" style="1" customWidth="1"/>
    <col min="7674" max="7674" width="6" style="1" customWidth="1"/>
    <col min="7675" max="7676" width="14.140625" style="1" customWidth="1"/>
    <col min="7677" max="7677" width="8.85546875" style="1" customWidth="1"/>
    <col min="7678" max="7678" width="50.85546875" style="1"/>
    <col min="7679" max="7679" width="68.28515625" style="1" customWidth="1"/>
    <col min="7680" max="7681" width="6.7109375" style="1" customWidth="1"/>
    <col min="7682" max="7682" width="14.85546875" style="1" customWidth="1"/>
    <col min="7683" max="7683" width="6" style="1" customWidth="1"/>
    <col min="7684" max="7684" width="16.140625" style="1" customWidth="1"/>
    <col min="7685" max="7685" width="14.140625" style="1" customWidth="1"/>
    <col min="7686" max="7686" width="11.140625" style="1" customWidth="1"/>
    <col min="7687" max="7925" width="8.85546875" style="1" customWidth="1"/>
    <col min="7926" max="7926" width="50.85546875" style="1" customWidth="1"/>
    <col min="7927" max="7928" width="6.7109375" style="1" customWidth="1"/>
    <col min="7929" max="7929" width="12.85546875" style="1" customWidth="1"/>
    <col min="7930" max="7930" width="6" style="1" customWidth="1"/>
    <col min="7931" max="7932" width="14.140625" style="1" customWidth="1"/>
    <col min="7933" max="7933" width="8.85546875" style="1" customWidth="1"/>
    <col min="7934" max="7934" width="50.85546875" style="1"/>
    <col min="7935" max="7935" width="68.28515625" style="1" customWidth="1"/>
    <col min="7936" max="7937" width="6.7109375" style="1" customWidth="1"/>
    <col min="7938" max="7938" width="14.85546875" style="1" customWidth="1"/>
    <col min="7939" max="7939" width="6" style="1" customWidth="1"/>
    <col min="7940" max="7940" width="16.140625" style="1" customWidth="1"/>
    <col min="7941" max="7941" width="14.140625" style="1" customWidth="1"/>
    <col min="7942" max="7942" width="11.140625" style="1" customWidth="1"/>
    <col min="7943" max="8181" width="8.85546875" style="1" customWidth="1"/>
    <col min="8182" max="8182" width="50.85546875" style="1" customWidth="1"/>
    <col min="8183" max="8184" width="6.7109375" style="1" customWidth="1"/>
    <col min="8185" max="8185" width="12.85546875" style="1" customWidth="1"/>
    <col min="8186" max="8186" width="6" style="1" customWidth="1"/>
    <col min="8187" max="8188" width="14.140625" style="1" customWidth="1"/>
    <col min="8189" max="8189" width="8.85546875" style="1" customWidth="1"/>
    <col min="8190" max="8190" width="50.85546875" style="1"/>
    <col min="8191" max="8191" width="68.28515625" style="1" customWidth="1"/>
    <col min="8192" max="8193" width="6.7109375" style="1" customWidth="1"/>
    <col min="8194" max="8194" width="14.85546875" style="1" customWidth="1"/>
    <col min="8195" max="8195" width="6" style="1" customWidth="1"/>
    <col min="8196" max="8196" width="16.140625" style="1" customWidth="1"/>
    <col min="8197" max="8197" width="14.140625" style="1" customWidth="1"/>
    <col min="8198" max="8198" width="11.140625" style="1" customWidth="1"/>
    <col min="8199" max="8437" width="8.85546875" style="1" customWidth="1"/>
    <col min="8438" max="8438" width="50.85546875" style="1" customWidth="1"/>
    <col min="8439" max="8440" width="6.7109375" style="1" customWidth="1"/>
    <col min="8441" max="8441" width="12.85546875" style="1" customWidth="1"/>
    <col min="8442" max="8442" width="6" style="1" customWidth="1"/>
    <col min="8443" max="8444" width="14.140625" style="1" customWidth="1"/>
    <col min="8445" max="8445" width="8.85546875" style="1" customWidth="1"/>
    <col min="8446" max="8446" width="50.85546875" style="1"/>
    <col min="8447" max="8447" width="68.28515625" style="1" customWidth="1"/>
    <col min="8448" max="8449" width="6.7109375" style="1" customWidth="1"/>
    <col min="8450" max="8450" width="14.85546875" style="1" customWidth="1"/>
    <col min="8451" max="8451" width="6" style="1" customWidth="1"/>
    <col min="8452" max="8452" width="16.140625" style="1" customWidth="1"/>
    <col min="8453" max="8453" width="14.140625" style="1" customWidth="1"/>
    <col min="8454" max="8454" width="11.140625" style="1" customWidth="1"/>
    <col min="8455" max="8693" width="8.85546875" style="1" customWidth="1"/>
    <col min="8694" max="8694" width="50.85546875" style="1" customWidth="1"/>
    <col min="8695" max="8696" width="6.7109375" style="1" customWidth="1"/>
    <col min="8697" max="8697" width="12.85546875" style="1" customWidth="1"/>
    <col min="8698" max="8698" width="6" style="1" customWidth="1"/>
    <col min="8699" max="8700" width="14.140625" style="1" customWidth="1"/>
    <col min="8701" max="8701" width="8.85546875" style="1" customWidth="1"/>
    <col min="8702" max="8702" width="50.85546875" style="1"/>
    <col min="8703" max="8703" width="68.28515625" style="1" customWidth="1"/>
    <col min="8704" max="8705" width="6.7109375" style="1" customWidth="1"/>
    <col min="8706" max="8706" width="14.85546875" style="1" customWidth="1"/>
    <col min="8707" max="8707" width="6" style="1" customWidth="1"/>
    <col min="8708" max="8708" width="16.140625" style="1" customWidth="1"/>
    <col min="8709" max="8709" width="14.140625" style="1" customWidth="1"/>
    <col min="8710" max="8710" width="11.140625" style="1" customWidth="1"/>
    <col min="8711" max="8949" width="8.85546875" style="1" customWidth="1"/>
    <col min="8950" max="8950" width="50.85546875" style="1" customWidth="1"/>
    <col min="8951" max="8952" width="6.7109375" style="1" customWidth="1"/>
    <col min="8953" max="8953" width="12.85546875" style="1" customWidth="1"/>
    <col min="8954" max="8954" width="6" style="1" customWidth="1"/>
    <col min="8955" max="8956" width="14.140625" style="1" customWidth="1"/>
    <col min="8957" max="8957" width="8.85546875" style="1" customWidth="1"/>
    <col min="8958" max="8958" width="50.85546875" style="1"/>
    <col min="8959" max="8959" width="68.28515625" style="1" customWidth="1"/>
    <col min="8960" max="8961" width="6.7109375" style="1" customWidth="1"/>
    <col min="8962" max="8962" width="14.85546875" style="1" customWidth="1"/>
    <col min="8963" max="8963" width="6" style="1" customWidth="1"/>
    <col min="8964" max="8964" width="16.140625" style="1" customWidth="1"/>
    <col min="8965" max="8965" width="14.140625" style="1" customWidth="1"/>
    <col min="8966" max="8966" width="11.140625" style="1" customWidth="1"/>
    <col min="8967" max="9205" width="8.85546875" style="1" customWidth="1"/>
    <col min="9206" max="9206" width="50.85546875" style="1" customWidth="1"/>
    <col min="9207" max="9208" width="6.7109375" style="1" customWidth="1"/>
    <col min="9209" max="9209" width="12.85546875" style="1" customWidth="1"/>
    <col min="9210" max="9210" width="6" style="1" customWidth="1"/>
    <col min="9211" max="9212" width="14.140625" style="1" customWidth="1"/>
    <col min="9213" max="9213" width="8.85546875" style="1" customWidth="1"/>
    <col min="9214" max="9214" width="50.85546875" style="1"/>
    <col min="9215" max="9215" width="68.28515625" style="1" customWidth="1"/>
    <col min="9216" max="9217" width="6.7109375" style="1" customWidth="1"/>
    <col min="9218" max="9218" width="14.85546875" style="1" customWidth="1"/>
    <col min="9219" max="9219" width="6" style="1" customWidth="1"/>
    <col min="9220" max="9220" width="16.140625" style="1" customWidth="1"/>
    <col min="9221" max="9221" width="14.140625" style="1" customWidth="1"/>
    <col min="9222" max="9222" width="11.140625" style="1" customWidth="1"/>
    <col min="9223" max="9461" width="8.85546875" style="1" customWidth="1"/>
    <col min="9462" max="9462" width="50.85546875" style="1" customWidth="1"/>
    <col min="9463" max="9464" width="6.7109375" style="1" customWidth="1"/>
    <col min="9465" max="9465" width="12.85546875" style="1" customWidth="1"/>
    <col min="9466" max="9466" width="6" style="1" customWidth="1"/>
    <col min="9467" max="9468" width="14.140625" style="1" customWidth="1"/>
    <col min="9469" max="9469" width="8.85546875" style="1" customWidth="1"/>
    <col min="9470" max="9470" width="50.85546875" style="1"/>
    <col min="9471" max="9471" width="68.28515625" style="1" customWidth="1"/>
    <col min="9472" max="9473" width="6.7109375" style="1" customWidth="1"/>
    <col min="9474" max="9474" width="14.85546875" style="1" customWidth="1"/>
    <col min="9475" max="9475" width="6" style="1" customWidth="1"/>
    <col min="9476" max="9476" width="16.140625" style="1" customWidth="1"/>
    <col min="9477" max="9477" width="14.140625" style="1" customWidth="1"/>
    <col min="9478" max="9478" width="11.140625" style="1" customWidth="1"/>
    <col min="9479" max="9717" width="8.85546875" style="1" customWidth="1"/>
    <col min="9718" max="9718" width="50.85546875" style="1" customWidth="1"/>
    <col min="9719" max="9720" width="6.7109375" style="1" customWidth="1"/>
    <col min="9721" max="9721" width="12.85546875" style="1" customWidth="1"/>
    <col min="9722" max="9722" width="6" style="1" customWidth="1"/>
    <col min="9723" max="9724" width="14.140625" style="1" customWidth="1"/>
    <col min="9725" max="9725" width="8.85546875" style="1" customWidth="1"/>
    <col min="9726" max="9726" width="50.85546875" style="1"/>
    <col min="9727" max="9727" width="68.28515625" style="1" customWidth="1"/>
    <col min="9728" max="9729" width="6.7109375" style="1" customWidth="1"/>
    <col min="9730" max="9730" width="14.85546875" style="1" customWidth="1"/>
    <col min="9731" max="9731" width="6" style="1" customWidth="1"/>
    <col min="9732" max="9732" width="16.140625" style="1" customWidth="1"/>
    <col min="9733" max="9733" width="14.140625" style="1" customWidth="1"/>
    <col min="9734" max="9734" width="11.140625" style="1" customWidth="1"/>
    <col min="9735" max="9973" width="8.85546875" style="1" customWidth="1"/>
    <col min="9974" max="9974" width="50.85546875" style="1" customWidth="1"/>
    <col min="9975" max="9976" width="6.7109375" style="1" customWidth="1"/>
    <col min="9977" max="9977" width="12.85546875" style="1" customWidth="1"/>
    <col min="9978" max="9978" width="6" style="1" customWidth="1"/>
    <col min="9979" max="9980" width="14.140625" style="1" customWidth="1"/>
    <col min="9981" max="9981" width="8.85546875" style="1" customWidth="1"/>
    <col min="9982" max="9982" width="50.85546875" style="1"/>
    <col min="9983" max="9983" width="68.28515625" style="1" customWidth="1"/>
    <col min="9984" max="9985" width="6.7109375" style="1" customWidth="1"/>
    <col min="9986" max="9986" width="14.85546875" style="1" customWidth="1"/>
    <col min="9987" max="9987" width="6" style="1" customWidth="1"/>
    <col min="9988" max="9988" width="16.140625" style="1" customWidth="1"/>
    <col min="9989" max="9989" width="14.140625" style="1" customWidth="1"/>
    <col min="9990" max="9990" width="11.140625" style="1" customWidth="1"/>
    <col min="9991" max="10229" width="8.85546875" style="1" customWidth="1"/>
    <col min="10230" max="10230" width="50.85546875" style="1" customWidth="1"/>
    <col min="10231" max="10232" width="6.7109375" style="1" customWidth="1"/>
    <col min="10233" max="10233" width="12.85546875" style="1" customWidth="1"/>
    <col min="10234" max="10234" width="6" style="1" customWidth="1"/>
    <col min="10235" max="10236" width="14.140625" style="1" customWidth="1"/>
    <col min="10237" max="10237" width="8.85546875" style="1" customWidth="1"/>
    <col min="10238" max="10238" width="50.85546875" style="1"/>
    <col min="10239" max="10239" width="68.28515625" style="1" customWidth="1"/>
    <col min="10240" max="10241" width="6.7109375" style="1" customWidth="1"/>
    <col min="10242" max="10242" width="14.85546875" style="1" customWidth="1"/>
    <col min="10243" max="10243" width="6" style="1" customWidth="1"/>
    <col min="10244" max="10244" width="16.140625" style="1" customWidth="1"/>
    <col min="10245" max="10245" width="14.140625" style="1" customWidth="1"/>
    <col min="10246" max="10246" width="11.140625" style="1" customWidth="1"/>
    <col min="10247" max="10485" width="8.85546875" style="1" customWidth="1"/>
    <col min="10486" max="10486" width="50.85546875" style="1" customWidth="1"/>
    <col min="10487" max="10488" width="6.7109375" style="1" customWidth="1"/>
    <col min="10489" max="10489" width="12.85546875" style="1" customWidth="1"/>
    <col min="10490" max="10490" width="6" style="1" customWidth="1"/>
    <col min="10491" max="10492" width="14.140625" style="1" customWidth="1"/>
    <col min="10493" max="10493" width="8.85546875" style="1" customWidth="1"/>
    <col min="10494" max="10494" width="50.85546875" style="1"/>
    <col min="10495" max="10495" width="68.28515625" style="1" customWidth="1"/>
    <col min="10496" max="10497" width="6.7109375" style="1" customWidth="1"/>
    <col min="10498" max="10498" width="14.85546875" style="1" customWidth="1"/>
    <col min="10499" max="10499" width="6" style="1" customWidth="1"/>
    <col min="10500" max="10500" width="16.140625" style="1" customWidth="1"/>
    <col min="10501" max="10501" width="14.140625" style="1" customWidth="1"/>
    <col min="10502" max="10502" width="11.140625" style="1" customWidth="1"/>
    <col min="10503" max="10741" width="8.85546875" style="1" customWidth="1"/>
    <col min="10742" max="10742" width="50.85546875" style="1" customWidth="1"/>
    <col min="10743" max="10744" width="6.7109375" style="1" customWidth="1"/>
    <col min="10745" max="10745" width="12.85546875" style="1" customWidth="1"/>
    <col min="10746" max="10746" width="6" style="1" customWidth="1"/>
    <col min="10747" max="10748" width="14.140625" style="1" customWidth="1"/>
    <col min="10749" max="10749" width="8.85546875" style="1" customWidth="1"/>
    <col min="10750" max="10750" width="50.85546875" style="1"/>
    <col min="10751" max="10751" width="68.28515625" style="1" customWidth="1"/>
    <col min="10752" max="10753" width="6.7109375" style="1" customWidth="1"/>
    <col min="10754" max="10754" width="14.85546875" style="1" customWidth="1"/>
    <col min="10755" max="10755" width="6" style="1" customWidth="1"/>
    <col min="10756" max="10756" width="16.140625" style="1" customWidth="1"/>
    <col min="10757" max="10757" width="14.140625" style="1" customWidth="1"/>
    <col min="10758" max="10758" width="11.140625" style="1" customWidth="1"/>
    <col min="10759" max="10997" width="8.85546875" style="1" customWidth="1"/>
    <col min="10998" max="10998" width="50.85546875" style="1" customWidth="1"/>
    <col min="10999" max="11000" width="6.7109375" style="1" customWidth="1"/>
    <col min="11001" max="11001" width="12.85546875" style="1" customWidth="1"/>
    <col min="11002" max="11002" width="6" style="1" customWidth="1"/>
    <col min="11003" max="11004" width="14.140625" style="1" customWidth="1"/>
    <col min="11005" max="11005" width="8.85546875" style="1" customWidth="1"/>
    <col min="11006" max="11006" width="50.85546875" style="1"/>
    <col min="11007" max="11007" width="68.28515625" style="1" customWidth="1"/>
    <col min="11008" max="11009" width="6.7109375" style="1" customWidth="1"/>
    <col min="11010" max="11010" width="14.85546875" style="1" customWidth="1"/>
    <col min="11011" max="11011" width="6" style="1" customWidth="1"/>
    <col min="11012" max="11012" width="16.140625" style="1" customWidth="1"/>
    <col min="11013" max="11013" width="14.140625" style="1" customWidth="1"/>
    <col min="11014" max="11014" width="11.140625" style="1" customWidth="1"/>
    <col min="11015" max="11253" width="8.85546875" style="1" customWidth="1"/>
    <col min="11254" max="11254" width="50.85546875" style="1" customWidth="1"/>
    <col min="11255" max="11256" width="6.7109375" style="1" customWidth="1"/>
    <col min="11257" max="11257" width="12.85546875" style="1" customWidth="1"/>
    <col min="11258" max="11258" width="6" style="1" customWidth="1"/>
    <col min="11259" max="11260" width="14.140625" style="1" customWidth="1"/>
    <col min="11261" max="11261" width="8.85546875" style="1" customWidth="1"/>
    <col min="11262" max="11262" width="50.85546875" style="1"/>
    <col min="11263" max="11263" width="68.28515625" style="1" customWidth="1"/>
    <col min="11264" max="11265" width="6.7109375" style="1" customWidth="1"/>
    <col min="11266" max="11266" width="14.85546875" style="1" customWidth="1"/>
    <col min="11267" max="11267" width="6" style="1" customWidth="1"/>
    <col min="11268" max="11268" width="16.140625" style="1" customWidth="1"/>
    <col min="11269" max="11269" width="14.140625" style="1" customWidth="1"/>
    <col min="11270" max="11270" width="11.140625" style="1" customWidth="1"/>
    <col min="11271" max="11509" width="8.85546875" style="1" customWidth="1"/>
    <col min="11510" max="11510" width="50.85546875" style="1" customWidth="1"/>
    <col min="11511" max="11512" width="6.7109375" style="1" customWidth="1"/>
    <col min="11513" max="11513" width="12.85546875" style="1" customWidth="1"/>
    <col min="11514" max="11514" width="6" style="1" customWidth="1"/>
    <col min="11515" max="11516" width="14.140625" style="1" customWidth="1"/>
    <col min="11517" max="11517" width="8.85546875" style="1" customWidth="1"/>
    <col min="11518" max="11518" width="50.85546875" style="1"/>
    <col min="11519" max="11519" width="68.28515625" style="1" customWidth="1"/>
    <col min="11520" max="11521" width="6.7109375" style="1" customWidth="1"/>
    <col min="11522" max="11522" width="14.85546875" style="1" customWidth="1"/>
    <col min="11523" max="11523" width="6" style="1" customWidth="1"/>
    <col min="11524" max="11524" width="16.140625" style="1" customWidth="1"/>
    <col min="11525" max="11525" width="14.140625" style="1" customWidth="1"/>
    <col min="11526" max="11526" width="11.140625" style="1" customWidth="1"/>
    <col min="11527" max="11765" width="8.85546875" style="1" customWidth="1"/>
    <col min="11766" max="11766" width="50.85546875" style="1" customWidth="1"/>
    <col min="11767" max="11768" width="6.7109375" style="1" customWidth="1"/>
    <col min="11769" max="11769" width="12.85546875" style="1" customWidth="1"/>
    <col min="11770" max="11770" width="6" style="1" customWidth="1"/>
    <col min="11771" max="11772" width="14.140625" style="1" customWidth="1"/>
    <col min="11773" max="11773" width="8.85546875" style="1" customWidth="1"/>
    <col min="11774" max="11774" width="50.85546875" style="1"/>
    <col min="11775" max="11775" width="68.28515625" style="1" customWidth="1"/>
    <col min="11776" max="11777" width="6.7109375" style="1" customWidth="1"/>
    <col min="11778" max="11778" width="14.85546875" style="1" customWidth="1"/>
    <col min="11779" max="11779" width="6" style="1" customWidth="1"/>
    <col min="11780" max="11780" width="16.140625" style="1" customWidth="1"/>
    <col min="11781" max="11781" width="14.140625" style="1" customWidth="1"/>
    <col min="11782" max="11782" width="11.140625" style="1" customWidth="1"/>
    <col min="11783" max="12021" width="8.85546875" style="1" customWidth="1"/>
    <col min="12022" max="12022" width="50.85546875" style="1" customWidth="1"/>
    <col min="12023" max="12024" width="6.7109375" style="1" customWidth="1"/>
    <col min="12025" max="12025" width="12.85546875" style="1" customWidth="1"/>
    <col min="12026" max="12026" width="6" style="1" customWidth="1"/>
    <col min="12027" max="12028" width="14.140625" style="1" customWidth="1"/>
    <col min="12029" max="12029" width="8.85546875" style="1" customWidth="1"/>
    <col min="12030" max="12030" width="50.85546875" style="1"/>
    <col min="12031" max="12031" width="68.28515625" style="1" customWidth="1"/>
    <col min="12032" max="12033" width="6.7109375" style="1" customWidth="1"/>
    <col min="12034" max="12034" width="14.85546875" style="1" customWidth="1"/>
    <col min="12035" max="12035" width="6" style="1" customWidth="1"/>
    <col min="12036" max="12036" width="16.140625" style="1" customWidth="1"/>
    <col min="12037" max="12037" width="14.140625" style="1" customWidth="1"/>
    <col min="12038" max="12038" width="11.140625" style="1" customWidth="1"/>
    <col min="12039" max="12277" width="8.85546875" style="1" customWidth="1"/>
    <col min="12278" max="12278" width="50.85546875" style="1" customWidth="1"/>
    <col min="12279" max="12280" width="6.7109375" style="1" customWidth="1"/>
    <col min="12281" max="12281" width="12.85546875" style="1" customWidth="1"/>
    <col min="12282" max="12282" width="6" style="1" customWidth="1"/>
    <col min="12283" max="12284" width="14.140625" style="1" customWidth="1"/>
    <col min="12285" max="12285" width="8.85546875" style="1" customWidth="1"/>
    <col min="12286" max="12286" width="50.85546875" style="1"/>
    <col min="12287" max="12287" width="68.28515625" style="1" customWidth="1"/>
    <col min="12288" max="12289" width="6.7109375" style="1" customWidth="1"/>
    <col min="12290" max="12290" width="14.85546875" style="1" customWidth="1"/>
    <col min="12291" max="12291" width="6" style="1" customWidth="1"/>
    <col min="12292" max="12292" width="16.140625" style="1" customWidth="1"/>
    <col min="12293" max="12293" width="14.140625" style="1" customWidth="1"/>
    <col min="12294" max="12294" width="11.140625" style="1" customWidth="1"/>
    <col min="12295" max="12533" width="8.85546875" style="1" customWidth="1"/>
    <col min="12534" max="12534" width="50.85546875" style="1" customWidth="1"/>
    <col min="12535" max="12536" width="6.7109375" style="1" customWidth="1"/>
    <col min="12537" max="12537" width="12.85546875" style="1" customWidth="1"/>
    <col min="12538" max="12538" width="6" style="1" customWidth="1"/>
    <col min="12539" max="12540" width="14.140625" style="1" customWidth="1"/>
    <col min="12541" max="12541" width="8.85546875" style="1" customWidth="1"/>
    <col min="12542" max="12542" width="50.85546875" style="1"/>
    <col min="12543" max="12543" width="68.28515625" style="1" customWidth="1"/>
    <col min="12544" max="12545" width="6.7109375" style="1" customWidth="1"/>
    <col min="12546" max="12546" width="14.85546875" style="1" customWidth="1"/>
    <col min="12547" max="12547" width="6" style="1" customWidth="1"/>
    <col min="12548" max="12548" width="16.140625" style="1" customWidth="1"/>
    <col min="12549" max="12549" width="14.140625" style="1" customWidth="1"/>
    <col min="12550" max="12550" width="11.140625" style="1" customWidth="1"/>
    <col min="12551" max="12789" width="8.85546875" style="1" customWidth="1"/>
    <col min="12790" max="12790" width="50.85546875" style="1" customWidth="1"/>
    <col min="12791" max="12792" width="6.7109375" style="1" customWidth="1"/>
    <col min="12793" max="12793" width="12.85546875" style="1" customWidth="1"/>
    <col min="12794" max="12794" width="6" style="1" customWidth="1"/>
    <col min="12795" max="12796" width="14.140625" style="1" customWidth="1"/>
    <col min="12797" max="12797" width="8.85546875" style="1" customWidth="1"/>
    <col min="12798" max="12798" width="50.85546875" style="1"/>
    <col min="12799" max="12799" width="68.28515625" style="1" customWidth="1"/>
    <col min="12800" max="12801" width="6.7109375" style="1" customWidth="1"/>
    <col min="12802" max="12802" width="14.85546875" style="1" customWidth="1"/>
    <col min="12803" max="12803" width="6" style="1" customWidth="1"/>
    <col min="12804" max="12804" width="16.140625" style="1" customWidth="1"/>
    <col min="12805" max="12805" width="14.140625" style="1" customWidth="1"/>
    <col min="12806" max="12806" width="11.140625" style="1" customWidth="1"/>
    <col min="12807" max="13045" width="8.85546875" style="1" customWidth="1"/>
    <col min="13046" max="13046" width="50.85546875" style="1" customWidth="1"/>
    <col min="13047" max="13048" width="6.7109375" style="1" customWidth="1"/>
    <col min="13049" max="13049" width="12.85546875" style="1" customWidth="1"/>
    <col min="13050" max="13050" width="6" style="1" customWidth="1"/>
    <col min="13051" max="13052" width="14.140625" style="1" customWidth="1"/>
    <col min="13053" max="13053" width="8.85546875" style="1" customWidth="1"/>
    <col min="13054" max="13054" width="50.85546875" style="1"/>
    <col min="13055" max="13055" width="68.28515625" style="1" customWidth="1"/>
    <col min="13056" max="13057" width="6.7109375" style="1" customWidth="1"/>
    <col min="13058" max="13058" width="14.85546875" style="1" customWidth="1"/>
    <col min="13059" max="13059" width="6" style="1" customWidth="1"/>
    <col min="13060" max="13060" width="16.140625" style="1" customWidth="1"/>
    <col min="13061" max="13061" width="14.140625" style="1" customWidth="1"/>
    <col min="13062" max="13062" width="11.140625" style="1" customWidth="1"/>
    <col min="13063" max="13301" width="8.85546875" style="1" customWidth="1"/>
    <col min="13302" max="13302" width="50.85546875" style="1" customWidth="1"/>
    <col min="13303" max="13304" width="6.7109375" style="1" customWidth="1"/>
    <col min="13305" max="13305" width="12.85546875" style="1" customWidth="1"/>
    <col min="13306" max="13306" width="6" style="1" customWidth="1"/>
    <col min="13307" max="13308" width="14.140625" style="1" customWidth="1"/>
    <col min="13309" max="13309" width="8.85546875" style="1" customWidth="1"/>
    <col min="13310" max="13310" width="50.85546875" style="1"/>
    <col min="13311" max="13311" width="68.28515625" style="1" customWidth="1"/>
    <col min="13312" max="13313" width="6.7109375" style="1" customWidth="1"/>
    <col min="13314" max="13314" width="14.85546875" style="1" customWidth="1"/>
    <col min="13315" max="13315" width="6" style="1" customWidth="1"/>
    <col min="13316" max="13316" width="16.140625" style="1" customWidth="1"/>
    <col min="13317" max="13317" width="14.140625" style="1" customWidth="1"/>
    <col min="13318" max="13318" width="11.140625" style="1" customWidth="1"/>
    <col min="13319" max="13557" width="8.85546875" style="1" customWidth="1"/>
    <col min="13558" max="13558" width="50.85546875" style="1" customWidth="1"/>
    <col min="13559" max="13560" width="6.7109375" style="1" customWidth="1"/>
    <col min="13561" max="13561" width="12.85546875" style="1" customWidth="1"/>
    <col min="13562" max="13562" width="6" style="1" customWidth="1"/>
    <col min="13563" max="13564" width="14.140625" style="1" customWidth="1"/>
    <col min="13565" max="13565" width="8.85546875" style="1" customWidth="1"/>
    <col min="13566" max="13566" width="50.85546875" style="1"/>
    <col min="13567" max="13567" width="68.28515625" style="1" customWidth="1"/>
    <col min="13568" max="13569" width="6.7109375" style="1" customWidth="1"/>
    <col min="13570" max="13570" width="14.85546875" style="1" customWidth="1"/>
    <col min="13571" max="13571" width="6" style="1" customWidth="1"/>
    <col min="13572" max="13572" width="16.140625" style="1" customWidth="1"/>
    <col min="13573" max="13573" width="14.140625" style="1" customWidth="1"/>
    <col min="13574" max="13574" width="11.140625" style="1" customWidth="1"/>
    <col min="13575" max="13813" width="8.85546875" style="1" customWidth="1"/>
    <col min="13814" max="13814" width="50.85546875" style="1" customWidth="1"/>
    <col min="13815" max="13816" width="6.7109375" style="1" customWidth="1"/>
    <col min="13817" max="13817" width="12.85546875" style="1" customWidth="1"/>
    <col min="13818" max="13818" width="6" style="1" customWidth="1"/>
    <col min="13819" max="13820" width="14.140625" style="1" customWidth="1"/>
    <col min="13821" max="13821" width="8.85546875" style="1" customWidth="1"/>
    <col min="13822" max="13822" width="50.85546875" style="1"/>
    <col min="13823" max="13823" width="68.28515625" style="1" customWidth="1"/>
    <col min="13824" max="13825" width="6.7109375" style="1" customWidth="1"/>
    <col min="13826" max="13826" width="14.85546875" style="1" customWidth="1"/>
    <col min="13827" max="13827" width="6" style="1" customWidth="1"/>
    <col min="13828" max="13828" width="16.140625" style="1" customWidth="1"/>
    <col min="13829" max="13829" width="14.140625" style="1" customWidth="1"/>
    <col min="13830" max="13830" width="11.140625" style="1" customWidth="1"/>
    <col min="13831" max="14069" width="8.85546875" style="1" customWidth="1"/>
    <col min="14070" max="14070" width="50.85546875" style="1" customWidth="1"/>
    <col min="14071" max="14072" width="6.7109375" style="1" customWidth="1"/>
    <col min="14073" max="14073" width="12.85546875" style="1" customWidth="1"/>
    <col min="14074" max="14074" width="6" style="1" customWidth="1"/>
    <col min="14075" max="14076" width="14.140625" style="1" customWidth="1"/>
    <col min="14077" max="14077" width="8.85546875" style="1" customWidth="1"/>
    <col min="14078" max="14078" width="50.85546875" style="1"/>
    <col min="14079" max="14079" width="68.28515625" style="1" customWidth="1"/>
    <col min="14080" max="14081" width="6.7109375" style="1" customWidth="1"/>
    <col min="14082" max="14082" width="14.85546875" style="1" customWidth="1"/>
    <col min="14083" max="14083" width="6" style="1" customWidth="1"/>
    <col min="14084" max="14084" width="16.140625" style="1" customWidth="1"/>
    <col min="14085" max="14085" width="14.140625" style="1" customWidth="1"/>
    <col min="14086" max="14086" width="11.140625" style="1" customWidth="1"/>
    <col min="14087" max="14325" width="8.85546875" style="1" customWidth="1"/>
    <col min="14326" max="14326" width="50.85546875" style="1" customWidth="1"/>
    <col min="14327" max="14328" width="6.7109375" style="1" customWidth="1"/>
    <col min="14329" max="14329" width="12.85546875" style="1" customWidth="1"/>
    <col min="14330" max="14330" width="6" style="1" customWidth="1"/>
    <col min="14331" max="14332" width="14.140625" style="1" customWidth="1"/>
    <col min="14333" max="14333" width="8.85546875" style="1" customWidth="1"/>
    <col min="14334" max="14334" width="50.85546875" style="1"/>
    <col min="14335" max="14335" width="68.28515625" style="1" customWidth="1"/>
    <col min="14336" max="14337" width="6.7109375" style="1" customWidth="1"/>
    <col min="14338" max="14338" width="14.85546875" style="1" customWidth="1"/>
    <col min="14339" max="14339" width="6" style="1" customWidth="1"/>
    <col min="14340" max="14340" width="16.140625" style="1" customWidth="1"/>
    <col min="14341" max="14341" width="14.140625" style="1" customWidth="1"/>
    <col min="14342" max="14342" width="11.140625" style="1" customWidth="1"/>
    <col min="14343" max="14581" width="8.85546875" style="1" customWidth="1"/>
    <col min="14582" max="14582" width="50.85546875" style="1" customWidth="1"/>
    <col min="14583" max="14584" width="6.7109375" style="1" customWidth="1"/>
    <col min="14585" max="14585" width="12.85546875" style="1" customWidth="1"/>
    <col min="14586" max="14586" width="6" style="1" customWidth="1"/>
    <col min="14587" max="14588" width="14.140625" style="1" customWidth="1"/>
    <col min="14589" max="14589" width="8.85546875" style="1" customWidth="1"/>
    <col min="14590" max="14590" width="50.85546875" style="1"/>
    <col min="14591" max="14591" width="68.28515625" style="1" customWidth="1"/>
    <col min="14592" max="14593" width="6.7109375" style="1" customWidth="1"/>
    <col min="14594" max="14594" width="14.85546875" style="1" customWidth="1"/>
    <col min="14595" max="14595" width="6" style="1" customWidth="1"/>
    <col min="14596" max="14596" width="16.140625" style="1" customWidth="1"/>
    <col min="14597" max="14597" width="14.140625" style="1" customWidth="1"/>
    <col min="14598" max="14598" width="11.140625" style="1" customWidth="1"/>
    <col min="14599" max="14837" width="8.85546875" style="1" customWidth="1"/>
    <col min="14838" max="14838" width="50.85546875" style="1" customWidth="1"/>
    <col min="14839" max="14840" width="6.7109375" style="1" customWidth="1"/>
    <col min="14841" max="14841" width="12.85546875" style="1" customWidth="1"/>
    <col min="14842" max="14842" width="6" style="1" customWidth="1"/>
    <col min="14843" max="14844" width="14.140625" style="1" customWidth="1"/>
    <col min="14845" max="14845" width="8.85546875" style="1" customWidth="1"/>
    <col min="14846" max="14846" width="50.85546875" style="1"/>
    <col min="14847" max="14847" width="68.28515625" style="1" customWidth="1"/>
    <col min="14848" max="14849" width="6.7109375" style="1" customWidth="1"/>
    <col min="14850" max="14850" width="14.85546875" style="1" customWidth="1"/>
    <col min="14851" max="14851" width="6" style="1" customWidth="1"/>
    <col min="14852" max="14852" width="16.140625" style="1" customWidth="1"/>
    <col min="14853" max="14853" width="14.140625" style="1" customWidth="1"/>
    <col min="14854" max="14854" width="11.140625" style="1" customWidth="1"/>
    <col min="14855" max="15093" width="8.85546875" style="1" customWidth="1"/>
    <col min="15094" max="15094" width="50.85546875" style="1" customWidth="1"/>
    <col min="15095" max="15096" width="6.7109375" style="1" customWidth="1"/>
    <col min="15097" max="15097" width="12.85546875" style="1" customWidth="1"/>
    <col min="15098" max="15098" width="6" style="1" customWidth="1"/>
    <col min="15099" max="15100" width="14.140625" style="1" customWidth="1"/>
    <col min="15101" max="15101" width="8.85546875" style="1" customWidth="1"/>
    <col min="15102" max="15102" width="50.85546875" style="1"/>
    <col min="15103" max="15103" width="68.28515625" style="1" customWidth="1"/>
    <col min="15104" max="15105" width="6.7109375" style="1" customWidth="1"/>
    <col min="15106" max="15106" width="14.85546875" style="1" customWidth="1"/>
    <col min="15107" max="15107" width="6" style="1" customWidth="1"/>
    <col min="15108" max="15108" width="16.140625" style="1" customWidth="1"/>
    <col min="15109" max="15109" width="14.140625" style="1" customWidth="1"/>
    <col min="15110" max="15110" width="11.140625" style="1" customWidth="1"/>
    <col min="15111" max="15349" width="8.85546875" style="1" customWidth="1"/>
    <col min="15350" max="15350" width="50.85546875" style="1" customWidth="1"/>
    <col min="15351" max="15352" width="6.7109375" style="1" customWidth="1"/>
    <col min="15353" max="15353" width="12.85546875" style="1" customWidth="1"/>
    <col min="15354" max="15354" width="6" style="1" customWidth="1"/>
    <col min="15355" max="15356" width="14.140625" style="1" customWidth="1"/>
    <col min="15357" max="15357" width="8.85546875" style="1" customWidth="1"/>
    <col min="15358" max="15358" width="50.85546875" style="1"/>
    <col min="15359" max="15359" width="68.28515625" style="1" customWidth="1"/>
    <col min="15360" max="15361" width="6.7109375" style="1" customWidth="1"/>
    <col min="15362" max="15362" width="14.85546875" style="1" customWidth="1"/>
    <col min="15363" max="15363" width="6" style="1" customWidth="1"/>
    <col min="15364" max="15364" width="16.140625" style="1" customWidth="1"/>
    <col min="15365" max="15365" width="14.140625" style="1" customWidth="1"/>
    <col min="15366" max="15366" width="11.140625" style="1" customWidth="1"/>
    <col min="15367" max="15605" width="8.85546875" style="1" customWidth="1"/>
    <col min="15606" max="15606" width="50.85546875" style="1" customWidth="1"/>
    <col min="15607" max="15608" width="6.7109375" style="1" customWidth="1"/>
    <col min="15609" max="15609" width="12.85546875" style="1" customWidth="1"/>
    <col min="15610" max="15610" width="6" style="1" customWidth="1"/>
    <col min="15611" max="15612" width="14.140625" style="1" customWidth="1"/>
    <col min="15613" max="15613" width="8.85546875" style="1" customWidth="1"/>
    <col min="15614" max="15614" width="50.85546875" style="1"/>
    <col min="15615" max="15615" width="68.28515625" style="1" customWidth="1"/>
    <col min="15616" max="15617" width="6.7109375" style="1" customWidth="1"/>
    <col min="15618" max="15618" width="14.85546875" style="1" customWidth="1"/>
    <col min="15619" max="15619" width="6" style="1" customWidth="1"/>
    <col min="15620" max="15620" width="16.140625" style="1" customWidth="1"/>
    <col min="15621" max="15621" width="14.140625" style="1" customWidth="1"/>
    <col min="15622" max="15622" width="11.140625" style="1" customWidth="1"/>
    <col min="15623" max="15861" width="8.85546875" style="1" customWidth="1"/>
    <col min="15862" max="15862" width="50.85546875" style="1" customWidth="1"/>
    <col min="15863" max="15864" width="6.7109375" style="1" customWidth="1"/>
    <col min="15865" max="15865" width="12.85546875" style="1" customWidth="1"/>
    <col min="15866" max="15866" width="6" style="1" customWidth="1"/>
    <col min="15867" max="15868" width="14.140625" style="1" customWidth="1"/>
    <col min="15869" max="15869" width="8.85546875" style="1" customWidth="1"/>
    <col min="15870" max="15870" width="50.85546875" style="1"/>
    <col min="15871" max="15871" width="68.28515625" style="1" customWidth="1"/>
    <col min="15872" max="15873" width="6.7109375" style="1" customWidth="1"/>
    <col min="15874" max="15874" width="14.85546875" style="1" customWidth="1"/>
    <col min="15875" max="15875" width="6" style="1" customWidth="1"/>
    <col min="15876" max="15876" width="16.140625" style="1" customWidth="1"/>
    <col min="15877" max="15877" width="14.140625" style="1" customWidth="1"/>
    <col min="15878" max="15878" width="11.140625" style="1" customWidth="1"/>
    <col min="15879" max="16117" width="8.85546875" style="1" customWidth="1"/>
    <col min="16118" max="16118" width="50.85546875" style="1" customWidth="1"/>
    <col min="16119" max="16120" width="6.7109375" style="1" customWidth="1"/>
    <col min="16121" max="16121" width="12.85546875" style="1" customWidth="1"/>
    <col min="16122" max="16122" width="6" style="1" customWidth="1"/>
    <col min="16123" max="16124" width="14.140625" style="1" customWidth="1"/>
    <col min="16125" max="16125" width="8.85546875" style="1" customWidth="1"/>
    <col min="16126" max="16126" width="50.85546875" style="1"/>
    <col min="16127" max="16127" width="68.28515625" style="1" customWidth="1"/>
    <col min="16128" max="16129" width="6.7109375" style="1" customWidth="1"/>
    <col min="16130" max="16130" width="14.85546875" style="1" customWidth="1"/>
    <col min="16131" max="16131" width="6" style="1" customWidth="1"/>
    <col min="16132" max="16132" width="16.140625" style="1" customWidth="1"/>
    <col min="16133" max="16133" width="14.140625" style="1" customWidth="1"/>
    <col min="16134" max="16134" width="11.140625" style="1" customWidth="1"/>
    <col min="16135" max="16373" width="8.85546875" style="1" customWidth="1"/>
    <col min="16374" max="16374" width="50.85546875" style="1" customWidth="1"/>
    <col min="16375" max="16376" width="6.7109375" style="1" customWidth="1"/>
    <col min="16377" max="16377" width="12.85546875" style="1" customWidth="1"/>
    <col min="16378" max="16378" width="6" style="1" customWidth="1"/>
    <col min="16379" max="16380" width="14.140625" style="1" customWidth="1"/>
    <col min="16381" max="16381" width="8.85546875" style="1" customWidth="1"/>
    <col min="16382" max="16384" width="50.85546875" style="1"/>
  </cols>
  <sheetData>
    <row r="1" spans="1:253" x14ac:dyDescent="0.2">
      <c r="A1" s="235" t="s">
        <v>346</v>
      </c>
      <c r="B1" s="235"/>
      <c r="C1" s="235"/>
      <c r="D1" s="235"/>
      <c r="E1" s="235"/>
      <c r="F1" s="235"/>
    </row>
    <row r="2" spans="1:253" x14ac:dyDescent="0.2">
      <c r="A2" s="235" t="s">
        <v>4</v>
      </c>
      <c r="B2" s="235"/>
      <c r="C2" s="235"/>
      <c r="D2" s="235"/>
      <c r="E2" s="235"/>
      <c r="F2" s="235"/>
    </row>
    <row r="3" spans="1:253" x14ac:dyDescent="0.2">
      <c r="A3" s="235" t="s">
        <v>343</v>
      </c>
      <c r="B3" s="235"/>
      <c r="C3" s="235"/>
      <c r="D3" s="235"/>
      <c r="E3" s="235"/>
      <c r="F3" s="235"/>
    </row>
    <row r="4" spans="1:253" x14ac:dyDescent="0.2">
      <c r="A4" s="235" t="s">
        <v>347</v>
      </c>
      <c r="B4" s="235"/>
      <c r="C4" s="235"/>
      <c r="D4" s="235"/>
      <c r="E4" s="235"/>
      <c r="F4" s="235"/>
    </row>
    <row r="5" spans="1:253" x14ac:dyDescent="0.2">
      <c r="A5" s="235" t="s">
        <v>4</v>
      </c>
      <c r="B5" s="235"/>
      <c r="C5" s="235"/>
      <c r="D5" s="235"/>
      <c r="E5" s="235"/>
      <c r="F5" s="235"/>
    </row>
    <row r="6" spans="1:253" x14ac:dyDescent="0.2">
      <c r="A6" s="235" t="s">
        <v>0</v>
      </c>
      <c r="B6" s="235"/>
      <c r="C6" s="235"/>
      <c r="D6" s="235"/>
      <c r="E6" s="235"/>
      <c r="F6" s="235"/>
    </row>
    <row r="7" spans="1:253" x14ac:dyDescent="0.2">
      <c r="A7" s="2"/>
      <c r="B7" s="2"/>
      <c r="C7" s="2"/>
      <c r="D7" s="2"/>
      <c r="E7" s="2"/>
      <c r="F7" s="3"/>
    </row>
    <row r="8" spans="1:253" ht="33.6" customHeight="1" x14ac:dyDescent="0.25">
      <c r="A8" s="236" t="s">
        <v>334</v>
      </c>
      <c r="B8" s="236"/>
      <c r="C8" s="236"/>
      <c r="D8" s="236"/>
      <c r="E8" s="236"/>
      <c r="F8" s="236"/>
    </row>
    <row r="9" spans="1:253" ht="18.75" x14ac:dyDescent="0.3">
      <c r="A9" s="4"/>
      <c r="B9" s="4"/>
      <c r="C9" s="4"/>
      <c r="D9" s="4"/>
      <c r="E9" s="4"/>
      <c r="F9" s="5" t="s">
        <v>1</v>
      </c>
    </row>
    <row r="10" spans="1:253" x14ac:dyDescent="0.2">
      <c r="A10" s="237" t="s">
        <v>5</v>
      </c>
      <c r="B10" s="238" t="s">
        <v>6</v>
      </c>
      <c r="C10" s="238" t="s">
        <v>7</v>
      </c>
      <c r="D10" s="238" t="s">
        <v>8</v>
      </c>
      <c r="E10" s="238" t="s">
        <v>9</v>
      </c>
      <c r="F10" s="239" t="s">
        <v>10</v>
      </c>
    </row>
    <row r="11" spans="1:253" x14ac:dyDescent="0.2">
      <c r="A11" s="237"/>
      <c r="B11" s="238"/>
      <c r="C11" s="238"/>
      <c r="D11" s="238"/>
      <c r="E11" s="238"/>
      <c r="F11" s="239"/>
    </row>
    <row r="12" spans="1:253" x14ac:dyDescent="0.2">
      <c r="A12" s="6">
        <v>1</v>
      </c>
      <c r="B12" s="7" t="s">
        <v>11</v>
      </c>
      <c r="C12" s="7" t="s">
        <v>12</v>
      </c>
      <c r="D12" s="7" t="s">
        <v>13</v>
      </c>
      <c r="E12" s="7" t="s">
        <v>14</v>
      </c>
      <c r="F12" s="8">
        <v>6</v>
      </c>
    </row>
    <row r="13" spans="1:253" ht="15.75" x14ac:dyDescent="0.25">
      <c r="A13" s="9" t="s">
        <v>15</v>
      </c>
      <c r="B13" s="10" t="s">
        <v>16</v>
      </c>
      <c r="C13" s="10"/>
      <c r="D13" s="10"/>
      <c r="E13" s="10"/>
      <c r="F13" s="11">
        <f>SUM(F14+F18+F25+F38+F41+F35)</f>
        <v>143900.63999999998</v>
      </c>
    </row>
    <row r="14" spans="1:253" ht="28.5" x14ac:dyDescent="0.2">
      <c r="A14" s="12" t="s">
        <v>17</v>
      </c>
      <c r="B14" s="13" t="s">
        <v>16</v>
      </c>
      <c r="C14" s="13" t="s">
        <v>18</v>
      </c>
      <c r="D14" s="13"/>
      <c r="E14" s="13"/>
      <c r="F14" s="14">
        <f>SUM(F17)</f>
        <v>1571.74</v>
      </c>
    </row>
    <row r="15" spans="1:253" ht="13.5" x14ac:dyDescent="0.25">
      <c r="A15" s="15" t="s">
        <v>19</v>
      </c>
      <c r="B15" s="16" t="s">
        <v>16</v>
      </c>
      <c r="C15" s="16" t="s">
        <v>18</v>
      </c>
      <c r="D15" s="16" t="s">
        <v>20</v>
      </c>
      <c r="E15" s="16"/>
      <c r="F15" s="17">
        <f>SUM(F17)</f>
        <v>1571.74</v>
      </c>
    </row>
    <row r="16" spans="1:253" x14ac:dyDescent="0.2">
      <c r="A16" s="18" t="s">
        <v>21</v>
      </c>
      <c r="B16" s="19" t="s">
        <v>16</v>
      </c>
      <c r="C16" s="19" t="s">
        <v>18</v>
      </c>
      <c r="D16" s="19" t="s">
        <v>20</v>
      </c>
      <c r="E16" s="19"/>
      <c r="F16" s="20">
        <f>SUM(F17)</f>
        <v>1571.74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</row>
    <row r="17" spans="1:254" ht="38.25" x14ac:dyDescent="0.2">
      <c r="A17" s="22" t="s">
        <v>22</v>
      </c>
      <c r="B17" s="23" t="s">
        <v>16</v>
      </c>
      <c r="C17" s="23" t="s">
        <v>18</v>
      </c>
      <c r="D17" s="23" t="s">
        <v>20</v>
      </c>
      <c r="E17" s="23" t="s">
        <v>23</v>
      </c>
      <c r="F17" s="24">
        <v>1571.74</v>
      </c>
    </row>
    <row r="18" spans="1:254" ht="28.5" x14ac:dyDescent="0.2">
      <c r="A18" s="12" t="s">
        <v>24</v>
      </c>
      <c r="B18" s="13" t="s">
        <v>16</v>
      </c>
      <c r="C18" s="13" t="s">
        <v>25</v>
      </c>
      <c r="D18" s="13"/>
      <c r="E18" s="13"/>
      <c r="F18" s="14">
        <f>SUM(F19+F21)</f>
        <v>7407.54</v>
      </c>
    </row>
    <row r="19" spans="1:254" ht="27" x14ac:dyDescent="0.25">
      <c r="A19" s="25" t="s">
        <v>26</v>
      </c>
      <c r="B19" s="26" t="s">
        <v>16</v>
      </c>
      <c r="C19" s="26" t="s">
        <v>25</v>
      </c>
      <c r="D19" s="26" t="s">
        <v>27</v>
      </c>
      <c r="E19" s="16"/>
      <c r="F19" s="17">
        <f>SUM(F20)</f>
        <v>1390.64</v>
      </c>
      <c r="G19" s="27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7"/>
    </row>
    <row r="20" spans="1:254" ht="38.25" x14ac:dyDescent="0.2">
      <c r="A20" s="18" t="s">
        <v>22</v>
      </c>
      <c r="B20" s="29" t="s">
        <v>16</v>
      </c>
      <c r="C20" s="29" t="s">
        <v>25</v>
      </c>
      <c r="D20" s="29" t="s">
        <v>27</v>
      </c>
      <c r="E20" s="19" t="s">
        <v>23</v>
      </c>
      <c r="F20" s="20">
        <v>1390.64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</row>
    <row r="21" spans="1:254" ht="13.5" x14ac:dyDescent="0.25">
      <c r="A21" s="15" t="s">
        <v>19</v>
      </c>
      <c r="B21" s="16" t="s">
        <v>16</v>
      </c>
      <c r="C21" s="16" t="s">
        <v>25</v>
      </c>
      <c r="D21" s="16" t="s">
        <v>28</v>
      </c>
      <c r="E21" s="16"/>
      <c r="F21" s="17">
        <f>SUM(F22)</f>
        <v>6016.9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</row>
    <row r="22" spans="1:254" x14ac:dyDescent="0.2">
      <c r="A22" s="22" t="s">
        <v>29</v>
      </c>
      <c r="B22" s="23" t="s">
        <v>16</v>
      </c>
      <c r="C22" s="23" t="s">
        <v>25</v>
      </c>
      <c r="D22" s="23" t="s">
        <v>28</v>
      </c>
      <c r="E22" s="23"/>
      <c r="F22" s="24">
        <f>SUM(F23+F24)</f>
        <v>6016.9</v>
      </c>
    </row>
    <row r="23" spans="1:254" ht="38.25" x14ac:dyDescent="0.2">
      <c r="A23" s="18" t="s">
        <v>22</v>
      </c>
      <c r="B23" s="19" t="s">
        <v>16</v>
      </c>
      <c r="C23" s="19" t="s">
        <v>25</v>
      </c>
      <c r="D23" s="19" t="s">
        <v>28</v>
      </c>
      <c r="E23" s="19" t="s">
        <v>23</v>
      </c>
      <c r="F23" s="20">
        <v>4587.8599999999997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</row>
    <row r="24" spans="1:254" x14ac:dyDescent="0.2">
      <c r="A24" s="18" t="s">
        <v>30</v>
      </c>
      <c r="B24" s="19" t="s">
        <v>16</v>
      </c>
      <c r="C24" s="19" t="s">
        <v>25</v>
      </c>
      <c r="D24" s="19" t="s">
        <v>28</v>
      </c>
      <c r="E24" s="19" t="s">
        <v>31</v>
      </c>
      <c r="F24" s="20">
        <v>1429.04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</row>
    <row r="25" spans="1:254" ht="14.25" x14ac:dyDescent="0.2">
      <c r="A25" s="12" t="s">
        <v>32</v>
      </c>
      <c r="B25" s="30" t="s">
        <v>16</v>
      </c>
      <c r="C25" s="30" t="s">
        <v>33</v>
      </c>
      <c r="D25" s="30"/>
      <c r="E25" s="30"/>
      <c r="F25" s="31">
        <f>SUM(F28+F26)</f>
        <v>79974.719999999987</v>
      </c>
    </row>
    <row r="26" spans="1:254" ht="27" x14ac:dyDescent="0.25">
      <c r="A26" s="15" t="s">
        <v>34</v>
      </c>
      <c r="B26" s="32" t="s">
        <v>16</v>
      </c>
      <c r="C26" s="33" t="s">
        <v>33</v>
      </c>
      <c r="D26" s="16" t="s">
        <v>35</v>
      </c>
      <c r="E26" s="33"/>
      <c r="F26" s="17">
        <f>SUM(F27)</f>
        <v>2447.7600000000002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</row>
    <row r="27" spans="1:254" ht="38.25" x14ac:dyDescent="0.2">
      <c r="A27" s="18" t="s">
        <v>22</v>
      </c>
      <c r="B27" s="19" t="s">
        <v>16</v>
      </c>
      <c r="C27" s="19" t="s">
        <v>33</v>
      </c>
      <c r="D27" s="19" t="s">
        <v>35</v>
      </c>
      <c r="E27" s="19" t="s">
        <v>23</v>
      </c>
      <c r="F27" s="20">
        <v>2447.7600000000002</v>
      </c>
    </row>
    <row r="28" spans="1:254" ht="13.5" x14ac:dyDescent="0.25">
      <c r="A28" s="15" t="s">
        <v>19</v>
      </c>
      <c r="B28" s="16" t="s">
        <v>16</v>
      </c>
      <c r="C28" s="16" t="s">
        <v>33</v>
      </c>
      <c r="D28" s="16"/>
      <c r="E28" s="16"/>
      <c r="F28" s="17">
        <f>SUM(F31+F29)</f>
        <v>77526.959999999992</v>
      </c>
    </row>
    <row r="29" spans="1:254" x14ac:dyDescent="0.2">
      <c r="A29" s="18" t="s">
        <v>36</v>
      </c>
      <c r="B29" s="19" t="s">
        <v>16</v>
      </c>
      <c r="C29" s="19" t="s">
        <v>33</v>
      </c>
      <c r="D29" s="19" t="s">
        <v>37</v>
      </c>
      <c r="E29" s="19"/>
      <c r="F29" s="20">
        <f>SUM(F30)</f>
        <v>6294.87</v>
      </c>
    </row>
    <row r="30" spans="1:254" ht="38.25" x14ac:dyDescent="0.2">
      <c r="A30" s="22" t="s">
        <v>22</v>
      </c>
      <c r="B30" s="23" t="s">
        <v>16</v>
      </c>
      <c r="C30" s="23" t="s">
        <v>33</v>
      </c>
      <c r="D30" s="23" t="s">
        <v>37</v>
      </c>
      <c r="E30" s="23" t="s">
        <v>23</v>
      </c>
      <c r="F30" s="24">
        <v>6294.87</v>
      </c>
    </row>
    <row r="31" spans="1:254" x14ac:dyDescent="0.2">
      <c r="A31" s="18" t="s">
        <v>29</v>
      </c>
      <c r="B31" s="19" t="s">
        <v>16</v>
      </c>
      <c r="C31" s="19" t="s">
        <v>33</v>
      </c>
      <c r="D31" s="19" t="s">
        <v>28</v>
      </c>
      <c r="E31" s="19"/>
      <c r="F31" s="20">
        <f>SUM(F32+F33+F34)</f>
        <v>71232.09</v>
      </c>
    </row>
    <row r="32" spans="1:254" ht="38.25" x14ac:dyDescent="0.2">
      <c r="A32" s="22" t="s">
        <v>22</v>
      </c>
      <c r="B32" s="23" t="s">
        <v>16</v>
      </c>
      <c r="C32" s="23" t="s">
        <v>33</v>
      </c>
      <c r="D32" s="23" t="s">
        <v>28</v>
      </c>
      <c r="E32" s="23" t="s">
        <v>23</v>
      </c>
      <c r="F32" s="24">
        <v>62260.02</v>
      </c>
    </row>
    <row r="33" spans="1:254" x14ac:dyDescent="0.2">
      <c r="A33" s="22" t="s">
        <v>38</v>
      </c>
      <c r="B33" s="23" t="s">
        <v>16</v>
      </c>
      <c r="C33" s="23" t="s">
        <v>33</v>
      </c>
      <c r="D33" s="23" t="s">
        <v>28</v>
      </c>
      <c r="E33" s="23" t="s">
        <v>31</v>
      </c>
      <c r="F33" s="24">
        <v>8912.07</v>
      </c>
    </row>
    <row r="34" spans="1:254" x14ac:dyDescent="0.2">
      <c r="A34" s="22" t="s">
        <v>39</v>
      </c>
      <c r="B34" s="34" t="s">
        <v>16</v>
      </c>
      <c r="C34" s="35" t="s">
        <v>33</v>
      </c>
      <c r="D34" s="23" t="s">
        <v>28</v>
      </c>
      <c r="E34" s="35" t="s">
        <v>40</v>
      </c>
      <c r="F34" s="20">
        <v>60</v>
      </c>
    </row>
    <row r="35" spans="1:254" ht="15" x14ac:dyDescent="0.25">
      <c r="A35" s="12" t="s">
        <v>41</v>
      </c>
      <c r="B35" s="10" t="s">
        <v>16</v>
      </c>
      <c r="C35" s="36" t="s">
        <v>42</v>
      </c>
      <c r="D35" s="36"/>
      <c r="E35" s="36"/>
      <c r="F35" s="11">
        <f>SUM(F36)</f>
        <v>22.9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</row>
    <row r="36" spans="1:254" ht="40.5" x14ac:dyDescent="0.25">
      <c r="A36" s="15" t="s">
        <v>43</v>
      </c>
      <c r="B36" s="16" t="s">
        <v>16</v>
      </c>
      <c r="C36" s="16" t="s">
        <v>42</v>
      </c>
      <c r="D36" s="16" t="s">
        <v>44</v>
      </c>
      <c r="E36" s="16"/>
      <c r="F36" s="17">
        <f>SUM(F37)</f>
        <v>22.9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</row>
    <row r="37" spans="1:254" ht="13.5" x14ac:dyDescent="0.25">
      <c r="A37" s="18" t="s">
        <v>45</v>
      </c>
      <c r="B37" s="19" t="s">
        <v>16</v>
      </c>
      <c r="C37" s="19" t="s">
        <v>42</v>
      </c>
      <c r="D37" s="19" t="s">
        <v>44</v>
      </c>
      <c r="E37" s="19" t="s">
        <v>31</v>
      </c>
      <c r="F37" s="20">
        <v>22.9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</row>
    <row r="38" spans="1:254" ht="14.25" x14ac:dyDescent="0.2">
      <c r="A38" s="12" t="s">
        <v>46</v>
      </c>
      <c r="B38" s="10" t="s">
        <v>16</v>
      </c>
      <c r="C38" s="10" t="s">
        <v>47</v>
      </c>
      <c r="D38" s="10"/>
      <c r="E38" s="10"/>
      <c r="F38" s="11">
        <f>SUM(F39)</f>
        <v>2000</v>
      </c>
    </row>
    <row r="39" spans="1:254" ht="13.5" x14ac:dyDescent="0.25">
      <c r="A39" s="15" t="s">
        <v>48</v>
      </c>
      <c r="B39" s="32" t="s">
        <v>16</v>
      </c>
      <c r="C39" s="32" t="s">
        <v>47</v>
      </c>
      <c r="D39" s="32" t="s">
        <v>49</v>
      </c>
      <c r="E39" s="32"/>
      <c r="F39" s="17">
        <f>SUM(F40)</f>
        <v>2000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7"/>
    </row>
    <row r="40" spans="1:254" x14ac:dyDescent="0.2">
      <c r="A40" s="22" t="s">
        <v>39</v>
      </c>
      <c r="B40" s="34" t="s">
        <v>16</v>
      </c>
      <c r="C40" s="34" t="s">
        <v>47</v>
      </c>
      <c r="D40" s="34" t="s">
        <v>49</v>
      </c>
      <c r="E40" s="34" t="s">
        <v>40</v>
      </c>
      <c r="F40" s="24">
        <v>2000</v>
      </c>
    </row>
    <row r="41" spans="1:254" ht="14.25" x14ac:dyDescent="0.2">
      <c r="A41" s="12" t="s">
        <v>50</v>
      </c>
      <c r="B41" s="10" t="s">
        <v>16</v>
      </c>
      <c r="C41" s="10" t="s">
        <v>51</v>
      </c>
      <c r="D41" s="10"/>
      <c r="E41" s="10"/>
      <c r="F41" s="11">
        <f>SUM(F42+F52+F57+F46+F50+F77)</f>
        <v>52923.74</v>
      </c>
    </row>
    <row r="42" spans="1:254" ht="13.5" x14ac:dyDescent="0.25">
      <c r="A42" s="15" t="s">
        <v>19</v>
      </c>
      <c r="B42" s="16" t="s">
        <v>16</v>
      </c>
      <c r="C42" s="16" t="s">
        <v>51</v>
      </c>
      <c r="D42" s="16" t="s">
        <v>52</v>
      </c>
      <c r="E42" s="16"/>
      <c r="F42" s="17">
        <f>SUM(F43)</f>
        <v>1647.6</v>
      </c>
    </row>
    <row r="43" spans="1:254" x14ac:dyDescent="0.2">
      <c r="A43" s="22" t="s">
        <v>53</v>
      </c>
      <c r="B43" s="23" t="s">
        <v>54</v>
      </c>
      <c r="C43" s="23" t="s">
        <v>51</v>
      </c>
      <c r="D43" s="23" t="s">
        <v>52</v>
      </c>
      <c r="E43" s="23"/>
      <c r="F43" s="24">
        <f>SUM(F44+F45)</f>
        <v>1647.6</v>
      </c>
    </row>
    <row r="44" spans="1:254" ht="38.25" x14ac:dyDescent="0.2">
      <c r="A44" s="18" t="s">
        <v>22</v>
      </c>
      <c r="B44" s="19" t="s">
        <v>16</v>
      </c>
      <c r="C44" s="19" t="s">
        <v>51</v>
      </c>
      <c r="D44" s="19" t="s">
        <v>52</v>
      </c>
      <c r="E44" s="19" t="s">
        <v>23</v>
      </c>
      <c r="F44" s="20">
        <v>1188.31</v>
      </c>
    </row>
    <row r="45" spans="1:254" x14ac:dyDescent="0.2">
      <c r="A45" s="18" t="s">
        <v>38</v>
      </c>
      <c r="B45" s="19" t="s">
        <v>16</v>
      </c>
      <c r="C45" s="19" t="s">
        <v>51</v>
      </c>
      <c r="D45" s="19" t="s">
        <v>52</v>
      </c>
      <c r="E45" s="19" t="s">
        <v>31</v>
      </c>
      <c r="F45" s="20">
        <v>459.29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</row>
    <row r="46" spans="1:254" ht="27" x14ac:dyDescent="0.25">
      <c r="A46" s="15" t="s">
        <v>55</v>
      </c>
      <c r="B46" s="32" t="s">
        <v>16</v>
      </c>
      <c r="C46" s="32" t="s">
        <v>51</v>
      </c>
      <c r="D46" s="32" t="s">
        <v>56</v>
      </c>
      <c r="E46" s="32"/>
      <c r="F46" s="17">
        <f>SUM(F47)</f>
        <v>998</v>
      </c>
    </row>
    <row r="47" spans="1:254" ht="25.5" x14ac:dyDescent="0.2">
      <c r="A47" s="22" t="s">
        <v>57</v>
      </c>
      <c r="B47" s="34" t="s">
        <v>16</v>
      </c>
      <c r="C47" s="34" t="s">
        <v>51</v>
      </c>
      <c r="D47" s="34" t="s">
        <v>56</v>
      </c>
      <c r="E47" s="34"/>
      <c r="F47" s="24">
        <f>SUM(F48+F49)</f>
        <v>998</v>
      </c>
    </row>
    <row r="48" spans="1:254" ht="38.25" x14ac:dyDescent="0.2">
      <c r="A48" s="18" t="s">
        <v>22</v>
      </c>
      <c r="B48" s="19" t="s">
        <v>16</v>
      </c>
      <c r="C48" s="19" t="s">
        <v>51</v>
      </c>
      <c r="D48" s="38" t="s">
        <v>56</v>
      </c>
      <c r="E48" s="19" t="s">
        <v>23</v>
      </c>
      <c r="F48" s="20">
        <v>740.58</v>
      </c>
    </row>
    <row r="49" spans="1:253" x14ac:dyDescent="0.2">
      <c r="A49" s="18" t="s">
        <v>38</v>
      </c>
      <c r="B49" s="19" t="s">
        <v>16</v>
      </c>
      <c r="C49" s="19" t="s">
        <v>51</v>
      </c>
      <c r="D49" s="38" t="s">
        <v>56</v>
      </c>
      <c r="E49" s="19" t="s">
        <v>31</v>
      </c>
      <c r="F49" s="20">
        <v>257.42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</row>
    <row r="50" spans="1:253" ht="38.25" x14ac:dyDescent="0.2">
      <c r="A50" s="22" t="s">
        <v>58</v>
      </c>
      <c r="B50" s="23" t="s">
        <v>16</v>
      </c>
      <c r="C50" s="23" t="s">
        <v>51</v>
      </c>
      <c r="D50" s="23" t="s">
        <v>59</v>
      </c>
      <c r="E50" s="23"/>
      <c r="F50" s="24">
        <f>SUM(F51)</f>
        <v>0.28000000000000003</v>
      </c>
    </row>
    <row r="51" spans="1:253" x14ac:dyDescent="0.2">
      <c r="A51" s="18" t="s">
        <v>38</v>
      </c>
      <c r="B51" s="19" t="s">
        <v>16</v>
      </c>
      <c r="C51" s="19" t="s">
        <v>51</v>
      </c>
      <c r="D51" s="19" t="s">
        <v>59</v>
      </c>
      <c r="E51" s="19" t="s">
        <v>31</v>
      </c>
      <c r="F51" s="20">
        <v>0.28000000000000003</v>
      </c>
    </row>
    <row r="52" spans="1:253" ht="13.5" x14ac:dyDescent="0.25">
      <c r="A52" s="15" t="s">
        <v>60</v>
      </c>
      <c r="B52" s="16" t="s">
        <v>16</v>
      </c>
      <c r="C52" s="16" t="s">
        <v>51</v>
      </c>
      <c r="D52" s="16" t="s">
        <v>61</v>
      </c>
      <c r="E52" s="16"/>
      <c r="F52" s="17">
        <f>SUM(F53)</f>
        <v>6080.18</v>
      </c>
    </row>
    <row r="53" spans="1:253" x14ac:dyDescent="0.2">
      <c r="A53" s="18" t="s">
        <v>62</v>
      </c>
      <c r="B53" s="19" t="s">
        <v>16</v>
      </c>
      <c r="C53" s="19" t="s">
        <v>51</v>
      </c>
      <c r="D53" s="19" t="s">
        <v>61</v>
      </c>
      <c r="E53" s="19"/>
      <c r="F53" s="20">
        <f>SUM(F54+F56+F55)</f>
        <v>6080.18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</row>
    <row r="54" spans="1:253" x14ac:dyDescent="0.2">
      <c r="A54" s="18" t="s">
        <v>38</v>
      </c>
      <c r="B54" s="19" t="s">
        <v>16</v>
      </c>
      <c r="C54" s="19" t="s">
        <v>51</v>
      </c>
      <c r="D54" s="19" t="s">
        <v>63</v>
      </c>
      <c r="E54" s="19" t="s">
        <v>31</v>
      </c>
      <c r="F54" s="20">
        <v>2900</v>
      </c>
    </row>
    <row r="55" spans="1:253" x14ac:dyDescent="0.2">
      <c r="A55" s="18" t="s">
        <v>39</v>
      </c>
      <c r="B55" s="19" t="s">
        <v>16</v>
      </c>
      <c r="C55" s="19" t="s">
        <v>51</v>
      </c>
      <c r="D55" s="19" t="s">
        <v>63</v>
      </c>
      <c r="E55" s="19" t="s">
        <v>40</v>
      </c>
      <c r="F55" s="20">
        <v>200</v>
      </c>
    </row>
    <row r="56" spans="1:253" x14ac:dyDescent="0.2">
      <c r="A56" s="22" t="s">
        <v>39</v>
      </c>
      <c r="B56" s="23" t="s">
        <v>16</v>
      </c>
      <c r="C56" s="23" t="s">
        <v>51</v>
      </c>
      <c r="D56" s="23" t="s">
        <v>64</v>
      </c>
      <c r="E56" s="23" t="s">
        <v>40</v>
      </c>
      <c r="F56" s="24">
        <v>2980.18</v>
      </c>
    </row>
    <row r="57" spans="1:253" ht="13.5" x14ac:dyDescent="0.25">
      <c r="A57" s="15" t="s">
        <v>65</v>
      </c>
      <c r="B57" s="32" t="s">
        <v>16</v>
      </c>
      <c r="C57" s="32" t="s">
        <v>51</v>
      </c>
      <c r="D57" s="32" t="s">
        <v>66</v>
      </c>
      <c r="E57" s="16"/>
      <c r="F57" s="17">
        <f>SUM(F58+F62+F75+F74)</f>
        <v>43700.9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</row>
    <row r="58" spans="1:253" x14ac:dyDescent="0.2">
      <c r="A58" s="39" t="s">
        <v>67</v>
      </c>
      <c r="B58" s="34" t="s">
        <v>16</v>
      </c>
      <c r="C58" s="34" t="s">
        <v>51</v>
      </c>
      <c r="D58" s="34" t="s">
        <v>68</v>
      </c>
      <c r="E58" s="34"/>
      <c r="F58" s="24">
        <f>SUM(F59+F60+F61)</f>
        <v>4394.7199999999993</v>
      </c>
    </row>
    <row r="59" spans="1:253" x14ac:dyDescent="0.2">
      <c r="A59" s="18" t="s">
        <v>38</v>
      </c>
      <c r="B59" s="38" t="s">
        <v>16</v>
      </c>
      <c r="C59" s="38" t="s">
        <v>51</v>
      </c>
      <c r="D59" s="38" t="s">
        <v>68</v>
      </c>
      <c r="E59" s="38" t="s">
        <v>31</v>
      </c>
      <c r="F59" s="20">
        <v>198</v>
      </c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40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</row>
    <row r="60" spans="1:253" ht="38.25" x14ac:dyDescent="0.2">
      <c r="A60" s="18" t="s">
        <v>22</v>
      </c>
      <c r="B60" s="38" t="s">
        <v>16</v>
      </c>
      <c r="C60" s="38" t="s">
        <v>51</v>
      </c>
      <c r="D60" s="38" t="s">
        <v>69</v>
      </c>
      <c r="E60" s="38" t="s">
        <v>23</v>
      </c>
      <c r="F60" s="20">
        <v>4046.72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40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</row>
    <row r="61" spans="1:253" x14ac:dyDescent="0.2">
      <c r="A61" s="18" t="s">
        <v>38</v>
      </c>
      <c r="B61" s="38" t="s">
        <v>16</v>
      </c>
      <c r="C61" s="38" t="s">
        <v>51</v>
      </c>
      <c r="D61" s="38" t="s">
        <v>69</v>
      </c>
      <c r="E61" s="38" t="s">
        <v>31</v>
      </c>
      <c r="F61" s="20">
        <v>150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40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</row>
    <row r="62" spans="1:253" ht="25.5" x14ac:dyDescent="0.2">
      <c r="A62" s="41" t="s">
        <v>70</v>
      </c>
      <c r="B62" s="34" t="s">
        <v>16</v>
      </c>
      <c r="C62" s="34" t="s">
        <v>71</v>
      </c>
      <c r="D62" s="34" t="s">
        <v>72</v>
      </c>
      <c r="E62" s="34"/>
      <c r="F62" s="24">
        <f>SUM(F63+F67+F68+F71+F72+F73+F65+F64+F66+F69+F70)</f>
        <v>25074.68</v>
      </c>
    </row>
    <row r="63" spans="1:253" x14ac:dyDescent="0.2">
      <c r="A63" s="18" t="s">
        <v>38</v>
      </c>
      <c r="B63" s="38" t="s">
        <v>16</v>
      </c>
      <c r="C63" s="38" t="s">
        <v>51</v>
      </c>
      <c r="D63" s="38" t="s">
        <v>72</v>
      </c>
      <c r="E63" s="38" t="s">
        <v>31</v>
      </c>
      <c r="F63" s="20">
        <v>3727.5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</row>
    <row r="64" spans="1:253" x14ac:dyDescent="0.2">
      <c r="A64" s="18" t="s">
        <v>73</v>
      </c>
      <c r="B64" s="38" t="s">
        <v>16</v>
      </c>
      <c r="C64" s="38" t="s">
        <v>51</v>
      </c>
      <c r="D64" s="38" t="s">
        <v>72</v>
      </c>
      <c r="E64" s="38" t="s">
        <v>74</v>
      </c>
      <c r="F64" s="20">
        <v>500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</row>
    <row r="65" spans="1:254" s="21" customFormat="1" ht="25.5" x14ac:dyDescent="0.2">
      <c r="A65" s="18" t="s">
        <v>75</v>
      </c>
      <c r="B65" s="38" t="s">
        <v>16</v>
      </c>
      <c r="C65" s="38" t="s">
        <v>51</v>
      </c>
      <c r="D65" s="38" t="s">
        <v>72</v>
      </c>
      <c r="E65" s="38" t="s">
        <v>76</v>
      </c>
      <c r="F65" s="20">
        <v>15</v>
      </c>
    </row>
    <row r="66" spans="1:254" s="21" customFormat="1" x14ac:dyDescent="0.2">
      <c r="A66" s="18" t="s">
        <v>39</v>
      </c>
      <c r="B66" s="38" t="s">
        <v>16</v>
      </c>
      <c r="C66" s="38" t="s">
        <v>51</v>
      </c>
      <c r="D66" s="38" t="s">
        <v>72</v>
      </c>
      <c r="E66" s="38" t="s">
        <v>40</v>
      </c>
      <c r="F66" s="20">
        <v>0</v>
      </c>
    </row>
    <row r="67" spans="1:254" ht="38.25" x14ac:dyDescent="0.2">
      <c r="A67" s="18" t="s">
        <v>22</v>
      </c>
      <c r="B67" s="38" t="s">
        <v>16</v>
      </c>
      <c r="C67" s="38" t="s">
        <v>51</v>
      </c>
      <c r="D67" s="38" t="s">
        <v>77</v>
      </c>
      <c r="E67" s="38" t="s">
        <v>23</v>
      </c>
      <c r="F67" s="20">
        <v>4788.82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</row>
    <row r="68" spans="1:254" x14ac:dyDescent="0.2">
      <c r="A68" s="18" t="s">
        <v>38</v>
      </c>
      <c r="B68" s="38" t="s">
        <v>16</v>
      </c>
      <c r="C68" s="38" t="s">
        <v>51</v>
      </c>
      <c r="D68" s="38" t="s">
        <v>77</v>
      </c>
      <c r="E68" s="38" t="s">
        <v>31</v>
      </c>
      <c r="F68" s="20">
        <v>2853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</row>
    <row r="69" spans="1:254" ht="42.75" customHeight="1" x14ac:dyDescent="0.2">
      <c r="A69" s="18" t="s">
        <v>22</v>
      </c>
      <c r="B69" s="38" t="s">
        <v>16</v>
      </c>
      <c r="C69" s="38" t="s">
        <v>51</v>
      </c>
      <c r="D69" s="38" t="s">
        <v>338</v>
      </c>
      <c r="E69" s="38" t="s">
        <v>23</v>
      </c>
      <c r="F69" s="20">
        <v>3000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</row>
    <row r="70" spans="1:254" x14ac:dyDescent="0.2">
      <c r="A70" s="18" t="s">
        <v>38</v>
      </c>
      <c r="B70" s="38" t="s">
        <v>16</v>
      </c>
      <c r="C70" s="38" t="s">
        <v>51</v>
      </c>
      <c r="D70" s="38" t="s">
        <v>338</v>
      </c>
      <c r="E70" s="38" t="s">
        <v>31</v>
      </c>
      <c r="F70" s="20">
        <v>1000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</row>
    <row r="71" spans="1:254" ht="16.5" customHeight="1" x14ac:dyDescent="0.2">
      <c r="A71" s="18" t="s">
        <v>38</v>
      </c>
      <c r="B71" s="38" t="s">
        <v>16</v>
      </c>
      <c r="C71" s="38" t="s">
        <v>51</v>
      </c>
      <c r="D71" s="38" t="s">
        <v>78</v>
      </c>
      <c r="E71" s="38" t="s">
        <v>31</v>
      </c>
      <c r="F71" s="20">
        <v>835.49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</row>
    <row r="72" spans="1:254" ht="38.25" x14ac:dyDescent="0.2">
      <c r="A72" s="18" t="s">
        <v>22</v>
      </c>
      <c r="B72" s="38" t="s">
        <v>16</v>
      </c>
      <c r="C72" s="38" t="s">
        <v>51</v>
      </c>
      <c r="D72" s="38" t="s">
        <v>79</v>
      </c>
      <c r="E72" s="38" t="s">
        <v>23</v>
      </c>
      <c r="F72" s="20">
        <v>1617.11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</row>
    <row r="73" spans="1:254" x14ac:dyDescent="0.2">
      <c r="A73" s="18" t="s">
        <v>38</v>
      </c>
      <c r="B73" s="38" t="s">
        <v>16</v>
      </c>
      <c r="C73" s="38" t="s">
        <v>51</v>
      </c>
      <c r="D73" s="38" t="s">
        <v>79</v>
      </c>
      <c r="E73" s="38" t="s">
        <v>31</v>
      </c>
      <c r="F73" s="20">
        <v>6737.76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</row>
    <row r="74" spans="1:254" s="21" customFormat="1" x14ac:dyDescent="0.2">
      <c r="A74" s="18" t="s">
        <v>73</v>
      </c>
      <c r="B74" s="19" t="s">
        <v>16</v>
      </c>
      <c r="C74" s="19" t="s">
        <v>51</v>
      </c>
      <c r="D74" s="19" t="s">
        <v>80</v>
      </c>
      <c r="E74" s="19" t="s">
        <v>74</v>
      </c>
      <c r="F74" s="20">
        <v>14121.5</v>
      </c>
    </row>
    <row r="75" spans="1:254" ht="38.25" x14ac:dyDescent="0.2">
      <c r="A75" s="234" t="s">
        <v>81</v>
      </c>
      <c r="B75" s="34" t="s">
        <v>16</v>
      </c>
      <c r="C75" s="34" t="s">
        <v>51</v>
      </c>
      <c r="D75" s="34" t="s">
        <v>82</v>
      </c>
      <c r="E75" s="34"/>
      <c r="F75" s="24">
        <f>SUM(F76)</f>
        <v>110</v>
      </c>
    </row>
    <row r="76" spans="1:254" x14ac:dyDescent="0.2">
      <c r="A76" s="18" t="s">
        <v>38</v>
      </c>
      <c r="B76" s="38" t="s">
        <v>16</v>
      </c>
      <c r="C76" s="38" t="s">
        <v>51</v>
      </c>
      <c r="D76" s="38" t="s">
        <v>82</v>
      </c>
      <c r="E76" s="38" t="s">
        <v>31</v>
      </c>
      <c r="F76" s="20">
        <v>110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</row>
    <row r="77" spans="1:254" x14ac:dyDescent="0.2">
      <c r="A77" s="42" t="s">
        <v>83</v>
      </c>
      <c r="B77" s="43" t="s">
        <v>16</v>
      </c>
      <c r="C77" s="43" t="s">
        <v>51</v>
      </c>
      <c r="D77" s="43" t="s">
        <v>84</v>
      </c>
      <c r="E77" s="43"/>
      <c r="F77" s="14">
        <f>SUM(F78)</f>
        <v>496.78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  <c r="IP77" s="27"/>
      <c r="IQ77" s="27"/>
      <c r="IR77" s="27"/>
      <c r="IS77" s="27"/>
      <c r="IT77" s="27"/>
    </row>
    <row r="78" spans="1:254" x14ac:dyDescent="0.2">
      <c r="A78" s="18" t="s">
        <v>38</v>
      </c>
      <c r="B78" s="34" t="s">
        <v>16</v>
      </c>
      <c r="C78" s="34" t="s">
        <v>51</v>
      </c>
      <c r="D78" s="34" t="s">
        <v>84</v>
      </c>
      <c r="E78" s="38" t="s">
        <v>31</v>
      </c>
      <c r="F78" s="20">
        <v>496.78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</row>
    <row r="79" spans="1:254" ht="15.75" x14ac:dyDescent="0.25">
      <c r="A79" s="9" t="s">
        <v>85</v>
      </c>
      <c r="B79" s="44" t="s">
        <v>18</v>
      </c>
      <c r="C79" s="44"/>
      <c r="D79" s="44"/>
      <c r="E79" s="44"/>
      <c r="F79" s="45">
        <f t="shared" ref="F79:F81" si="0">SUM(F80)</f>
        <v>41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6"/>
      <c r="GP79" s="46"/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/>
      <c r="HF79" s="46"/>
      <c r="HG79" s="46"/>
      <c r="HH79" s="46"/>
      <c r="HI79" s="46"/>
      <c r="HJ79" s="46"/>
      <c r="HK79" s="46"/>
      <c r="HL79" s="46"/>
      <c r="HM79" s="46"/>
      <c r="HN79" s="46"/>
      <c r="HO79" s="46"/>
      <c r="HP79" s="46"/>
      <c r="HQ79" s="46"/>
      <c r="HR79" s="46"/>
      <c r="HS79" s="46"/>
      <c r="HT79" s="46"/>
      <c r="HU79" s="46"/>
      <c r="HV79" s="46"/>
      <c r="HW79" s="46"/>
      <c r="HX79" s="46"/>
      <c r="HY79" s="46"/>
      <c r="HZ79" s="46"/>
      <c r="IA79" s="46"/>
      <c r="IB79" s="46"/>
      <c r="IC79" s="46"/>
      <c r="ID79" s="46"/>
      <c r="IE79" s="46"/>
      <c r="IF79" s="46"/>
      <c r="IG79" s="46"/>
      <c r="IH79" s="46"/>
      <c r="II79" s="46"/>
      <c r="IJ79" s="46"/>
      <c r="IK79" s="46"/>
      <c r="IL79" s="46"/>
      <c r="IM79" s="46"/>
      <c r="IN79" s="46"/>
      <c r="IO79" s="46"/>
      <c r="IP79" s="46"/>
      <c r="IQ79" s="46"/>
      <c r="IR79" s="46"/>
      <c r="IS79" s="46"/>
    </row>
    <row r="80" spans="1:254" ht="13.5" x14ac:dyDescent="0.25">
      <c r="A80" s="15" t="s">
        <v>86</v>
      </c>
      <c r="B80" s="32" t="s">
        <v>18</v>
      </c>
      <c r="C80" s="32" t="s">
        <v>33</v>
      </c>
      <c r="D80" s="32"/>
      <c r="E80" s="32"/>
      <c r="F80" s="17">
        <f t="shared" si="0"/>
        <v>41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  <c r="IF80" s="28"/>
      <c r="IG80" s="28"/>
      <c r="IH80" s="28"/>
      <c r="II80" s="28"/>
      <c r="IJ80" s="28"/>
      <c r="IK80" s="28"/>
      <c r="IL80" s="28"/>
      <c r="IM80" s="28"/>
      <c r="IN80" s="28"/>
      <c r="IO80" s="28"/>
      <c r="IP80" s="28"/>
      <c r="IQ80" s="28"/>
      <c r="IR80" s="28"/>
      <c r="IS80" s="28"/>
    </row>
    <row r="81" spans="1:253" ht="13.5" x14ac:dyDescent="0.25">
      <c r="A81" s="39" t="s">
        <v>67</v>
      </c>
      <c r="B81" s="32" t="s">
        <v>18</v>
      </c>
      <c r="C81" s="32" t="s">
        <v>33</v>
      </c>
      <c r="D81" s="32" t="s">
        <v>68</v>
      </c>
      <c r="E81" s="32"/>
      <c r="F81" s="17">
        <f t="shared" si="0"/>
        <v>41</v>
      </c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 s="28"/>
      <c r="IN81" s="28"/>
      <c r="IO81" s="28"/>
      <c r="IP81" s="28"/>
      <c r="IQ81" s="28"/>
      <c r="IR81" s="28"/>
      <c r="IS81" s="28"/>
    </row>
    <row r="82" spans="1:253" x14ac:dyDescent="0.2">
      <c r="A82" s="22" t="s">
        <v>38</v>
      </c>
      <c r="B82" s="38" t="s">
        <v>18</v>
      </c>
      <c r="C82" s="38" t="s">
        <v>33</v>
      </c>
      <c r="D82" s="38" t="s">
        <v>68</v>
      </c>
      <c r="E82" s="38" t="s">
        <v>31</v>
      </c>
      <c r="F82" s="20">
        <v>41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</row>
    <row r="83" spans="1:253" ht="15.75" x14ac:dyDescent="0.25">
      <c r="A83" s="9" t="s">
        <v>87</v>
      </c>
      <c r="B83" s="47" t="s">
        <v>25</v>
      </c>
      <c r="C83" s="47"/>
      <c r="D83" s="47"/>
      <c r="E83" s="47"/>
      <c r="F83" s="45">
        <f t="shared" ref="F83:F85" si="1">SUM(F84)</f>
        <v>550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</row>
    <row r="84" spans="1:253" ht="27" x14ac:dyDescent="0.25">
      <c r="A84" s="15" t="s">
        <v>88</v>
      </c>
      <c r="B84" s="16" t="s">
        <v>25</v>
      </c>
      <c r="C84" s="16" t="s">
        <v>89</v>
      </c>
      <c r="D84" s="16"/>
      <c r="E84" s="16"/>
      <c r="F84" s="17">
        <f t="shared" si="1"/>
        <v>550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</row>
    <row r="85" spans="1:253" ht="13.5" x14ac:dyDescent="0.25">
      <c r="A85" s="15" t="s">
        <v>65</v>
      </c>
      <c r="B85" s="16" t="s">
        <v>25</v>
      </c>
      <c r="C85" s="16" t="s">
        <v>89</v>
      </c>
      <c r="D85" s="16" t="s">
        <v>66</v>
      </c>
      <c r="E85" s="16"/>
      <c r="F85" s="17">
        <f t="shared" si="1"/>
        <v>550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</row>
    <row r="86" spans="1:253" x14ac:dyDescent="0.2">
      <c r="A86" s="22" t="s">
        <v>67</v>
      </c>
      <c r="B86" s="13" t="s">
        <v>25</v>
      </c>
      <c r="C86" s="13" t="s">
        <v>89</v>
      </c>
      <c r="D86" s="13" t="s">
        <v>68</v>
      </c>
      <c r="E86" s="13"/>
      <c r="F86" s="14">
        <f>SUM(F91+F88)</f>
        <v>550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</row>
    <row r="87" spans="1:253" x14ac:dyDescent="0.2">
      <c r="A87" s="18" t="s">
        <v>90</v>
      </c>
      <c r="B87" s="19" t="s">
        <v>25</v>
      </c>
      <c r="C87" s="19" t="s">
        <v>89</v>
      </c>
      <c r="D87" s="19" t="s">
        <v>68</v>
      </c>
      <c r="E87" s="19"/>
      <c r="F87" s="20">
        <f>SUM(F88)</f>
        <v>350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</row>
    <row r="88" spans="1:253" ht="38.25" x14ac:dyDescent="0.2">
      <c r="A88" s="18" t="s">
        <v>22</v>
      </c>
      <c r="B88" s="23" t="s">
        <v>25</v>
      </c>
      <c r="C88" s="23" t="s">
        <v>89</v>
      </c>
      <c r="D88" s="23" t="s">
        <v>68</v>
      </c>
      <c r="E88" s="23" t="s">
        <v>23</v>
      </c>
      <c r="F88" s="24">
        <v>350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</row>
    <row r="89" spans="1:253" x14ac:dyDescent="0.2">
      <c r="A89" s="39" t="s">
        <v>67</v>
      </c>
      <c r="B89" s="19" t="s">
        <v>25</v>
      </c>
      <c r="C89" s="19" t="s">
        <v>89</v>
      </c>
      <c r="D89" s="19" t="s">
        <v>68</v>
      </c>
      <c r="E89" s="19"/>
      <c r="F89" s="20">
        <f>SUM(F91)</f>
        <v>200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</row>
    <row r="90" spans="1:253" ht="25.5" x14ac:dyDescent="0.2">
      <c r="A90" s="18" t="s">
        <v>91</v>
      </c>
      <c r="B90" s="19" t="s">
        <v>25</v>
      </c>
      <c r="C90" s="19" t="s">
        <v>89</v>
      </c>
      <c r="D90" s="19" t="s">
        <v>68</v>
      </c>
      <c r="E90" s="19"/>
      <c r="F90" s="20">
        <f>SUM(F91)</f>
        <v>200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</row>
    <row r="91" spans="1:253" ht="25.5" x14ac:dyDescent="0.2">
      <c r="A91" s="22" t="s">
        <v>75</v>
      </c>
      <c r="B91" s="23" t="s">
        <v>25</v>
      </c>
      <c r="C91" s="23" t="s">
        <v>89</v>
      </c>
      <c r="D91" s="23" t="s">
        <v>68</v>
      </c>
      <c r="E91" s="23" t="s">
        <v>76</v>
      </c>
      <c r="F91" s="24">
        <v>200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</row>
    <row r="92" spans="1:253" ht="15.75" x14ac:dyDescent="0.25">
      <c r="A92" s="9" t="s">
        <v>92</v>
      </c>
      <c r="B92" s="44" t="s">
        <v>33</v>
      </c>
      <c r="C92" s="44"/>
      <c r="D92" s="44"/>
      <c r="E92" s="44"/>
      <c r="F92" s="45">
        <f>SUM(F107+F99+F93)</f>
        <v>71646.45</v>
      </c>
    </row>
    <row r="93" spans="1:253" x14ac:dyDescent="0.2">
      <c r="A93" s="42" t="s">
        <v>93</v>
      </c>
      <c r="B93" s="43" t="s">
        <v>33</v>
      </c>
      <c r="C93" s="43" t="s">
        <v>94</v>
      </c>
      <c r="D93" s="43"/>
      <c r="E93" s="43"/>
      <c r="F93" s="14">
        <f>SUM(F97+F94)</f>
        <v>12111</v>
      </c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  <c r="IL93" s="27"/>
      <c r="IM93" s="27"/>
      <c r="IN93" s="27"/>
      <c r="IO93" s="27"/>
      <c r="IP93" s="27"/>
      <c r="IQ93" s="27"/>
      <c r="IR93" s="27"/>
      <c r="IS93" s="27"/>
    </row>
    <row r="94" spans="1:253" x14ac:dyDescent="0.2">
      <c r="A94" s="22" t="s">
        <v>95</v>
      </c>
      <c r="B94" s="34" t="s">
        <v>33</v>
      </c>
      <c r="C94" s="34" t="s">
        <v>94</v>
      </c>
      <c r="D94" s="23" t="s">
        <v>63</v>
      </c>
      <c r="E94" s="34"/>
      <c r="F94" s="24">
        <f>SUM(F96+F95)</f>
        <v>12100</v>
      </c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</row>
    <row r="95" spans="1:253" x14ac:dyDescent="0.2">
      <c r="A95" s="18" t="s">
        <v>38</v>
      </c>
      <c r="B95" s="38" t="s">
        <v>33</v>
      </c>
      <c r="C95" s="38" t="s">
        <v>94</v>
      </c>
      <c r="D95" s="19" t="s">
        <v>63</v>
      </c>
      <c r="E95" s="38" t="s">
        <v>31</v>
      </c>
      <c r="F95" s="24">
        <v>10189</v>
      </c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</row>
    <row r="96" spans="1:253" x14ac:dyDescent="0.2">
      <c r="A96" s="18" t="s">
        <v>39</v>
      </c>
      <c r="B96" s="38" t="s">
        <v>33</v>
      </c>
      <c r="C96" s="38" t="s">
        <v>94</v>
      </c>
      <c r="D96" s="19" t="s">
        <v>63</v>
      </c>
      <c r="E96" s="38" t="s">
        <v>40</v>
      </c>
      <c r="F96" s="24">
        <v>1911</v>
      </c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  <c r="IO96" s="27"/>
      <c r="IP96" s="27"/>
      <c r="IQ96" s="27"/>
      <c r="IR96" s="27"/>
      <c r="IS96" s="27"/>
    </row>
    <row r="97" spans="1:253" ht="25.5" x14ac:dyDescent="0.2">
      <c r="A97" s="22" t="s">
        <v>96</v>
      </c>
      <c r="B97" s="34" t="s">
        <v>33</v>
      </c>
      <c r="C97" s="34" t="s">
        <v>94</v>
      </c>
      <c r="D97" s="34" t="s">
        <v>97</v>
      </c>
      <c r="E97" s="34"/>
      <c r="F97" s="24">
        <f>SUM(F98)</f>
        <v>11</v>
      </c>
    </row>
    <row r="98" spans="1:253" x14ac:dyDescent="0.2">
      <c r="A98" s="18" t="s">
        <v>38</v>
      </c>
      <c r="B98" s="38" t="s">
        <v>33</v>
      </c>
      <c r="C98" s="38" t="s">
        <v>94</v>
      </c>
      <c r="D98" s="38" t="s">
        <v>97</v>
      </c>
      <c r="E98" s="38" t="s">
        <v>31</v>
      </c>
      <c r="F98" s="20">
        <v>11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</row>
    <row r="99" spans="1:253" x14ac:dyDescent="0.2">
      <c r="A99" s="42" t="s">
        <v>98</v>
      </c>
      <c r="B99" s="13" t="s">
        <v>33</v>
      </c>
      <c r="C99" s="13" t="s">
        <v>99</v>
      </c>
      <c r="D99" s="13"/>
      <c r="E99" s="13"/>
      <c r="F99" s="14">
        <f>SUM(F102+F100)</f>
        <v>59277.95</v>
      </c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  <c r="IO99" s="27"/>
      <c r="IP99" s="27"/>
      <c r="IQ99" s="27"/>
      <c r="IR99" s="27"/>
      <c r="IS99" s="27"/>
    </row>
    <row r="100" spans="1:253" ht="25.5" x14ac:dyDescent="0.2">
      <c r="A100" s="22" t="s">
        <v>100</v>
      </c>
      <c r="B100" s="34" t="s">
        <v>33</v>
      </c>
      <c r="C100" s="34" t="s">
        <v>99</v>
      </c>
      <c r="D100" s="34" t="s">
        <v>101</v>
      </c>
      <c r="E100" s="34"/>
      <c r="F100" s="24">
        <f>SUM(F101)</f>
        <v>47980.35</v>
      </c>
    </row>
    <row r="101" spans="1:253" x14ac:dyDescent="0.2">
      <c r="A101" s="18" t="s">
        <v>73</v>
      </c>
      <c r="B101" s="38" t="s">
        <v>33</v>
      </c>
      <c r="C101" s="38" t="s">
        <v>99</v>
      </c>
      <c r="D101" s="38" t="s">
        <v>101</v>
      </c>
      <c r="E101" s="38" t="s">
        <v>74</v>
      </c>
      <c r="F101" s="20">
        <v>47980.35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</row>
    <row r="102" spans="1:253" ht="13.5" x14ac:dyDescent="0.25">
      <c r="A102" s="15" t="s">
        <v>65</v>
      </c>
      <c r="B102" s="32" t="s">
        <v>33</v>
      </c>
      <c r="C102" s="32" t="s">
        <v>99</v>
      </c>
      <c r="D102" s="16" t="s">
        <v>66</v>
      </c>
      <c r="E102" s="32"/>
      <c r="F102" s="17">
        <f>SUM(F103)</f>
        <v>11297.6</v>
      </c>
    </row>
    <row r="103" spans="1:253" ht="31.9" customHeight="1" x14ac:dyDescent="0.2">
      <c r="A103" s="48" t="s">
        <v>341</v>
      </c>
      <c r="B103" s="23" t="s">
        <v>33</v>
      </c>
      <c r="C103" s="23" t="s">
        <v>99</v>
      </c>
      <c r="D103" s="23" t="s">
        <v>102</v>
      </c>
      <c r="E103" s="23"/>
      <c r="F103" s="24">
        <f>SUM(F104:F106)</f>
        <v>11297.6</v>
      </c>
    </row>
    <row r="104" spans="1:253" x14ac:dyDescent="0.2">
      <c r="A104" s="18" t="s">
        <v>38</v>
      </c>
      <c r="B104" s="19" t="s">
        <v>33</v>
      </c>
      <c r="C104" s="19" t="s">
        <v>99</v>
      </c>
      <c r="D104" s="19" t="s">
        <v>102</v>
      </c>
      <c r="E104" s="19" t="s">
        <v>31</v>
      </c>
      <c r="F104" s="20">
        <v>6297.6</v>
      </c>
    </row>
    <row r="105" spans="1:253" x14ac:dyDescent="0.2">
      <c r="A105" s="18" t="s">
        <v>38</v>
      </c>
      <c r="B105" s="19" t="s">
        <v>33</v>
      </c>
      <c r="C105" s="19" t="s">
        <v>99</v>
      </c>
      <c r="D105" s="19" t="s">
        <v>103</v>
      </c>
      <c r="E105" s="19" t="s">
        <v>31</v>
      </c>
      <c r="F105" s="20">
        <v>4000</v>
      </c>
    </row>
    <row r="106" spans="1:253" ht="25.5" x14ac:dyDescent="0.2">
      <c r="A106" s="18" t="s">
        <v>75</v>
      </c>
      <c r="B106" s="19" t="s">
        <v>104</v>
      </c>
      <c r="C106" s="19" t="s">
        <v>99</v>
      </c>
      <c r="D106" s="19" t="s">
        <v>102</v>
      </c>
      <c r="E106" s="19" t="s">
        <v>76</v>
      </c>
      <c r="F106" s="20">
        <v>1000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</row>
    <row r="107" spans="1:253" x14ac:dyDescent="0.2">
      <c r="A107" s="42" t="s">
        <v>105</v>
      </c>
      <c r="B107" s="43" t="s">
        <v>33</v>
      </c>
      <c r="C107" s="43" t="s">
        <v>106</v>
      </c>
      <c r="D107" s="43"/>
      <c r="E107" s="43"/>
      <c r="F107" s="14">
        <f>SUM(F108)</f>
        <v>257.5</v>
      </c>
    </row>
    <row r="108" spans="1:253" ht="13.5" x14ac:dyDescent="0.25">
      <c r="A108" s="15" t="s">
        <v>65</v>
      </c>
      <c r="B108" s="43" t="s">
        <v>33</v>
      </c>
      <c r="C108" s="43" t="s">
        <v>106</v>
      </c>
      <c r="D108" s="16" t="s">
        <v>66</v>
      </c>
      <c r="E108" s="43"/>
      <c r="F108" s="14">
        <f>SUM(F111+F109)</f>
        <v>257.5</v>
      </c>
    </row>
    <row r="109" spans="1:253" ht="26.25" x14ac:dyDescent="0.25">
      <c r="A109" s="41" t="s">
        <v>107</v>
      </c>
      <c r="B109" s="32" t="s">
        <v>33</v>
      </c>
      <c r="C109" s="32" t="s">
        <v>106</v>
      </c>
      <c r="D109" s="16" t="s">
        <v>72</v>
      </c>
      <c r="E109" s="32"/>
      <c r="F109" s="17">
        <f>SUM(F110)</f>
        <v>207.5</v>
      </c>
    </row>
    <row r="110" spans="1:253" x14ac:dyDescent="0.2">
      <c r="A110" s="18" t="s">
        <v>38</v>
      </c>
      <c r="B110" s="19" t="s">
        <v>33</v>
      </c>
      <c r="C110" s="19" t="s">
        <v>106</v>
      </c>
      <c r="D110" s="19" t="s">
        <v>72</v>
      </c>
      <c r="E110" s="19" t="s">
        <v>31</v>
      </c>
      <c r="F110" s="49">
        <v>207.5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</row>
    <row r="111" spans="1:253" ht="25.5" x14ac:dyDescent="0.2">
      <c r="A111" s="22" t="s">
        <v>108</v>
      </c>
      <c r="B111" s="34" t="s">
        <v>33</v>
      </c>
      <c r="C111" s="34" t="s">
        <v>106</v>
      </c>
      <c r="D111" s="34" t="s">
        <v>109</v>
      </c>
      <c r="E111" s="34"/>
      <c r="F111" s="24">
        <f>SUM(F112:F112)</f>
        <v>50</v>
      </c>
    </row>
    <row r="112" spans="1:253" x14ac:dyDescent="0.2">
      <c r="A112" s="18" t="s">
        <v>39</v>
      </c>
      <c r="B112" s="38" t="s">
        <v>33</v>
      </c>
      <c r="C112" s="38" t="s">
        <v>106</v>
      </c>
      <c r="D112" s="38" t="s">
        <v>109</v>
      </c>
      <c r="E112" s="19" t="s">
        <v>40</v>
      </c>
      <c r="F112" s="20">
        <v>50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</row>
    <row r="113" spans="1:254" ht="15.75" x14ac:dyDescent="0.25">
      <c r="A113" s="9" t="s">
        <v>110</v>
      </c>
      <c r="B113" s="44" t="s">
        <v>42</v>
      </c>
      <c r="C113" s="44"/>
      <c r="D113" s="44"/>
      <c r="E113" s="44"/>
      <c r="F113" s="45">
        <f>SUM(F114+F136+F158+F125)</f>
        <v>272262.09000000003</v>
      </c>
    </row>
    <row r="114" spans="1:254" ht="15" x14ac:dyDescent="0.25">
      <c r="A114" s="50" t="s">
        <v>111</v>
      </c>
      <c r="B114" s="51" t="s">
        <v>42</v>
      </c>
      <c r="C114" s="51" t="s">
        <v>16</v>
      </c>
      <c r="D114" s="51"/>
      <c r="E114" s="51"/>
      <c r="F114" s="52">
        <f>SUM(F115)</f>
        <v>25992.86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</row>
    <row r="115" spans="1:254" ht="13.5" x14ac:dyDescent="0.25">
      <c r="A115" s="15" t="s">
        <v>65</v>
      </c>
      <c r="B115" s="16" t="s">
        <v>42</v>
      </c>
      <c r="C115" s="16" t="s">
        <v>16</v>
      </c>
      <c r="D115" s="16" t="s">
        <v>66</v>
      </c>
      <c r="E115" s="16"/>
      <c r="F115" s="53">
        <f>SUM(F116+F123+F119)</f>
        <v>25992.86</v>
      </c>
    </row>
    <row r="116" spans="1:254" ht="25.5" x14ac:dyDescent="0.2">
      <c r="A116" s="22" t="s">
        <v>112</v>
      </c>
      <c r="B116" s="34" t="s">
        <v>42</v>
      </c>
      <c r="C116" s="34" t="s">
        <v>16</v>
      </c>
      <c r="D116" s="34" t="s">
        <v>113</v>
      </c>
      <c r="E116" s="34"/>
      <c r="F116" s="24">
        <f>SUM(F118+F117)</f>
        <v>13500</v>
      </c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54"/>
      <c r="FW116" s="54"/>
      <c r="FX116" s="54"/>
      <c r="FY116" s="54"/>
      <c r="FZ116" s="54"/>
      <c r="GA116" s="54"/>
      <c r="GB116" s="54"/>
      <c r="GC116" s="54"/>
      <c r="GD116" s="54"/>
      <c r="GE116" s="54"/>
      <c r="GF116" s="54"/>
      <c r="GG116" s="54"/>
      <c r="GH116" s="54"/>
      <c r="GI116" s="54"/>
      <c r="GJ116" s="54"/>
      <c r="GK116" s="54"/>
      <c r="GL116" s="54"/>
      <c r="GM116" s="54"/>
      <c r="GN116" s="54"/>
      <c r="GO116" s="54"/>
      <c r="GP116" s="54"/>
      <c r="GQ116" s="54"/>
      <c r="GR116" s="54"/>
      <c r="GS116" s="54"/>
      <c r="GT116" s="54"/>
      <c r="GU116" s="54"/>
      <c r="GV116" s="54"/>
      <c r="GW116" s="54"/>
      <c r="GX116" s="54"/>
      <c r="GY116" s="54"/>
      <c r="GZ116" s="54"/>
      <c r="HA116" s="54"/>
      <c r="HB116" s="54"/>
      <c r="HC116" s="54"/>
      <c r="HD116" s="54"/>
      <c r="HE116" s="54"/>
      <c r="HF116" s="54"/>
      <c r="HG116" s="54"/>
      <c r="HH116" s="54"/>
      <c r="HI116" s="54"/>
      <c r="HJ116" s="54"/>
      <c r="HK116" s="54"/>
      <c r="HL116" s="54"/>
      <c r="HM116" s="54"/>
      <c r="HN116" s="54"/>
      <c r="HO116" s="54"/>
      <c r="HP116" s="54"/>
      <c r="HQ116" s="54"/>
      <c r="HR116" s="54"/>
      <c r="HS116" s="54"/>
      <c r="HT116" s="54"/>
      <c r="HU116" s="54"/>
      <c r="HV116" s="54"/>
      <c r="HW116" s="54"/>
      <c r="HX116" s="54"/>
      <c r="HY116" s="54"/>
      <c r="HZ116" s="54"/>
      <c r="IA116" s="54"/>
      <c r="IB116" s="54"/>
      <c r="IC116" s="54"/>
      <c r="ID116" s="54"/>
      <c r="IE116" s="54"/>
      <c r="IF116" s="54"/>
      <c r="IG116" s="54"/>
      <c r="IH116" s="54"/>
      <c r="II116" s="54"/>
      <c r="IJ116" s="54"/>
      <c r="IK116" s="54"/>
      <c r="IL116" s="54"/>
      <c r="IM116" s="54"/>
      <c r="IN116" s="54"/>
      <c r="IO116" s="54"/>
      <c r="IP116" s="54"/>
      <c r="IQ116" s="54"/>
      <c r="IR116" s="54"/>
      <c r="IS116" s="54"/>
    </row>
    <row r="117" spans="1:254" ht="25.5" x14ac:dyDescent="0.2">
      <c r="A117" s="18" t="s">
        <v>75</v>
      </c>
      <c r="B117" s="38" t="s">
        <v>42</v>
      </c>
      <c r="C117" s="38" t="s">
        <v>16</v>
      </c>
      <c r="D117" s="38" t="s">
        <v>113</v>
      </c>
      <c r="E117" s="38" t="s">
        <v>76</v>
      </c>
      <c r="F117" s="20">
        <v>9000</v>
      </c>
      <c r="G117" s="21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  <c r="GW117" s="55"/>
      <c r="GX117" s="55"/>
      <c r="GY117" s="55"/>
      <c r="GZ117" s="55"/>
      <c r="HA117" s="55"/>
      <c r="HB117" s="55"/>
      <c r="HC117" s="55"/>
      <c r="HD117" s="55"/>
      <c r="HE117" s="55"/>
      <c r="HF117" s="55"/>
      <c r="HG117" s="55"/>
      <c r="HH117" s="55"/>
      <c r="HI117" s="55"/>
      <c r="HJ117" s="55"/>
      <c r="HK117" s="55"/>
      <c r="HL117" s="55"/>
      <c r="HM117" s="55"/>
      <c r="HN117" s="55"/>
      <c r="HO117" s="55"/>
      <c r="HP117" s="55"/>
      <c r="HQ117" s="55"/>
      <c r="HR117" s="55"/>
      <c r="HS117" s="55"/>
      <c r="HT117" s="55"/>
      <c r="HU117" s="55"/>
      <c r="HV117" s="55"/>
      <c r="HW117" s="55"/>
      <c r="HX117" s="55"/>
      <c r="HY117" s="55"/>
      <c r="HZ117" s="55"/>
      <c r="IA117" s="55"/>
      <c r="IB117" s="55"/>
      <c r="IC117" s="55"/>
      <c r="ID117" s="55"/>
      <c r="IE117" s="55"/>
      <c r="IF117" s="55"/>
      <c r="IG117" s="55"/>
      <c r="IH117" s="55"/>
      <c r="II117" s="55"/>
      <c r="IJ117" s="55"/>
      <c r="IK117" s="55"/>
      <c r="IL117" s="55"/>
      <c r="IM117" s="55"/>
      <c r="IN117" s="55"/>
      <c r="IO117" s="55"/>
      <c r="IP117" s="55"/>
      <c r="IQ117" s="55"/>
      <c r="IR117" s="55"/>
      <c r="IS117" s="55"/>
      <c r="IT117" s="21"/>
    </row>
    <row r="118" spans="1:254" x14ac:dyDescent="0.2">
      <c r="A118" s="18" t="s">
        <v>38</v>
      </c>
      <c r="B118" s="19" t="s">
        <v>42</v>
      </c>
      <c r="C118" s="19" t="s">
        <v>16</v>
      </c>
      <c r="D118" s="19" t="s">
        <v>114</v>
      </c>
      <c r="E118" s="38" t="s">
        <v>31</v>
      </c>
      <c r="F118" s="20">
        <v>4500</v>
      </c>
      <c r="G118" s="21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  <c r="IJ118" s="55"/>
      <c r="IK118" s="55"/>
      <c r="IL118" s="55"/>
      <c r="IM118" s="55"/>
      <c r="IN118" s="55"/>
      <c r="IO118" s="55"/>
      <c r="IP118" s="55"/>
      <c r="IQ118" s="55"/>
      <c r="IR118" s="55"/>
      <c r="IS118" s="55"/>
      <c r="IT118" s="21"/>
    </row>
    <row r="119" spans="1:254" ht="25.5" x14ac:dyDescent="0.2">
      <c r="A119" s="22" t="s">
        <v>115</v>
      </c>
      <c r="B119" s="23" t="s">
        <v>42</v>
      </c>
      <c r="C119" s="23" t="s">
        <v>16</v>
      </c>
      <c r="D119" s="23"/>
      <c r="E119" s="34"/>
      <c r="F119" s="24">
        <f>SUM(F120+F121+F122)</f>
        <v>12442.86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54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54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54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54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54"/>
      <c r="IB119" s="54"/>
      <c r="IC119" s="54"/>
      <c r="ID119" s="54"/>
      <c r="IE119" s="54"/>
      <c r="IF119" s="54"/>
      <c r="IG119" s="54"/>
      <c r="IH119" s="54"/>
      <c r="II119" s="54"/>
      <c r="IJ119" s="54"/>
      <c r="IK119" s="54"/>
      <c r="IL119" s="54"/>
      <c r="IM119" s="54"/>
      <c r="IN119" s="54"/>
      <c r="IO119" s="54"/>
      <c r="IP119" s="54"/>
      <c r="IQ119" s="54"/>
      <c r="IR119" s="54"/>
      <c r="IS119" s="54"/>
    </row>
    <row r="120" spans="1:254" x14ac:dyDescent="0.2">
      <c r="A120" s="18" t="s">
        <v>73</v>
      </c>
      <c r="B120" s="19" t="s">
        <v>42</v>
      </c>
      <c r="C120" s="19" t="s">
        <v>16</v>
      </c>
      <c r="D120" s="19" t="s">
        <v>116</v>
      </c>
      <c r="E120" s="38" t="s">
        <v>74</v>
      </c>
      <c r="F120" s="20">
        <v>9434.42</v>
      </c>
      <c r="G120" s="21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GW120" s="55"/>
      <c r="GX120" s="55"/>
      <c r="GY120" s="55"/>
      <c r="GZ120" s="55"/>
      <c r="HA120" s="55"/>
      <c r="HB120" s="55"/>
      <c r="HC120" s="55"/>
      <c r="HD120" s="55"/>
      <c r="HE120" s="55"/>
      <c r="HF120" s="55"/>
      <c r="HG120" s="55"/>
      <c r="HH120" s="55"/>
      <c r="HI120" s="55"/>
      <c r="HJ120" s="55"/>
      <c r="HK120" s="55"/>
      <c r="HL120" s="55"/>
      <c r="HM120" s="55"/>
      <c r="HN120" s="55"/>
      <c r="HO120" s="55"/>
      <c r="HP120" s="55"/>
      <c r="HQ120" s="55"/>
      <c r="HR120" s="55"/>
      <c r="HS120" s="55"/>
      <c r="HT120" s="55"/>
      <c r="HU120" s="55"/>
      <c r="HV120" s="55"/>
      <c r="HW120" s="55"/>
      <c r="HX120" s="55"/>
      <c r="HY120" s="55"/>
      <c r="HZ120" s="55"/>
      <c r="IA120" s="55"/>
      <c r="IB120" s="55"/>
      <c r="IC120" s="55"/>
      <c r="ID120" s="55"/>
      <c r="IE120" s="55"/>
      <c r="IF120" s="55"/>
      <c r="IG120" s="55"/>
      <c r="IH120" s="55"/>
      <c r="II120" s="55"/>
      <c r="IJ120" s="55"/>
      <c r="IK120" s="55"/>
      <c r="IL120" s="55"/>
      <c r="IM120" s="55"/>
      <c r="IN120" s="55"/>
      <c r="IO120" s="55"/>
      <c r="IP120" s="55"/>
      <c r="IQ120" s="55"/>
      <c r="IR120" s="55"/>
      <c r="IS120" s="55"/>
      <c r="IT120" s="21"/>
    </row>
    <row r="121" spans="1:254" x14ac:dyDescent="0.2">
      <c r="A121" s="18" t="s">
        <v>73</v>
      </c>
      <c r="B121" s="19" t="s">
        <v>42</v>
      </c>
      <c r="C121" s="19" t="s">
        <v>16</v>
      </c>
      <c r="D121" s="19" t="s">
        <v>117</v>
      </c>
      <c r="E121" s="38" t="s">
        <v>74</v>
      </c>
      <c r="F121" s="20">
        <v>1508.44</v>
      </c>
      <c r="G121" s="21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55"/>
      <c r="GW121" s="55"/>
      <c r="GX121" s="55"/>
      <c r="GY121" s="55"/>
      <c r="GZ121" s="55"/>
      <c r="HA121" s="55"/>
      <c r="HB121" s="55"/>
      <c r="HC121" s="55"/>
      <c r="HD121" s="55"/>
      <c r="HE121" s="55"/>
      <c r="HF121" s="55"/>
      <c r="HG121" s="55"/>
      <c r="HH121" s="55"/>
      <c r="HI121" s="55"/>
      <c r="HJ121" s="55"/>
      <c r="HK121" s="55"/>
      <c r="HL121" s="55"/>
      <c r="HM121" s="55"/>
      <c r="HN121" s="55"/>
      <c r="HO121" s="55"/>
      <c r="HP121" s="55"/>
      <c r="HQ121" s="55"/>
      <c r="HR121" s="55"/>
      <c r="HS121" s="55"/>
      <c r="HT121" s="55"/>
      <c r="HU121" s="55"/>
      <c r="HV121" s="55"/>
      <c r="HW121" s="55"/>
      <c r="HX121" s="55"/>
      <c r="HY121" s="55"/>
      <c r="HZ121" s="55"/>
      <c r="IA121" s="55"/>
      <c r="IB121" s="55"/>
      <c r="IC121" s="55"/>
      <c r="ID121" s="55"/>
      <c r="IE121" s="55"/>
      <c r="IF121" s="55"/>
      <c r="IG121" s="55"/>
      <c r="IH121" s="55"/>
      <c r="II121" s="55"/>
      <c r="IJ121" s="55"/>
      <c r="IK121" s="55"/>
      <c r="IL121" s="55"/>
      <c r="IM121" s="55"/>
      <c r="IN121" s="55"/>
      <c r="IO121" s="55"/>
      <c r="IP121" s="55"/>
      <c r="IQ121" s="55"/>
      <c r="IR121" s="55"/>
      <c r="IS121" s="55"/>
      <c r="IT121" s="21"/>
    </row>
    <row r="122" spans="1:254" x14ac:dyDescent="0.2">
      <c r="A122" s="18" t="s">
        <v>73</v>
      </c>
      <c r="B122" s="19" t="s">
        <v>42</v>
      </c>
      <c r="C122" s="19" t="s">
        <v>16</v>
      </c>
      <c r="D122" s="19" t="s">
        <v>118</v>
      </c>
      <c r="E122" s="38" t="s">
        <v>74</v>
      </c>
      <c r="F122" s="20">
        <v>1500</v>
      </c>
      <c r="G122" s="21"/>
      <c r="H122" s="21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  <c r="HG122" s="55"/>
      <c r="HH122" s="55"/>
      <c r="HI122" s="55"/>
      <c r="HJ122" s="55"/>
      <c r="HK122" s="55"/>
      <c r="HL122" s="55"/>
      <c r="HM122" s="55"/>
      <c r="HN122" s="55"/>
      <c r="HO122" s="55"/>
      <c r="HP122" s="55"/>
      <c r="HQ122" s="55"/>
      <c r="HR122" s="55"/>
      <c r="HS122" s="55"/>
      <c r="HT122" s="55"/>
      <c r="HU122" s="55"/>
      <c r="HV122" s="55"/>
      <c r="HW122" s="55"/>
      <c r="HX122" s="55"/>
      <c r="HY122" s="55"/>
      <c r="HZ122" s="55"/>
      <c r="IA122" s="55"/>
      <c r="IB122" s="55"/>
      <c r="IC122" s="55"/>
      <c r="ID122" s="55"/>
      <c r="IE122" s="55"/>
      <c r="IF122" s="55"/>
      <c r="IG122" s="55"/>
      <c r="IH122" s="55"/>
      <c r="II122" s="55"/>
      <c r="IJ122" s="55"/>
      <c r="IK122" s="55"/>
      <c r="IL122" s="55"/>
      <c r="IM122" s="55"/>
      <c r="IN122" s="55"/>
      <c r="IO122" s="55"/>
      <c r="IP122" s="55"/>
      <c r="IQ122" s="55"/>
      <c r="IR122" s="55"/>
      <c r="IS122" s="55"/>
      <c r="IT122" s="21"/>
    </row>
    <row r="123" spans="1:254" ht="25.5" x14ac:dyDescent="0.2">
      <c r="A123" s="22" t="s">
        <v>119</v>
      </c>
      <c r="B123" s="23" t="s">
        <v>42</v>
      </c>
      <c r="C123" s="23" t="s">
        <v>16</v>
      </c>
      <c r="D123" s="23" t="s">
        <v>120</v>
      </c>
      <c r="E123" s="34"/>
      <c r="F123" s="24">
        <f>SUM(F124)</f>
        <v>50</v>
      </c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4"/>
      <c r="HU123" s="54"/>
      <c r="HV123" s="54"/>
      <c r="HW123" s="54"/>
      <c r="HX123" s="54"/>
      <c r="HY123" s="54"/>
      <c r="HZ123" s="54"/>
      <c r="IA123" s="54"/>
      <c r="IB123" s="54"/>
      <c r="IC123" s="54"/>
      <c r="ID123" s="54"/>
      <c r="IE123" s="54"/>
      <c r="IF123" s="54"/>
      <c r="IG123" s="54"/>
      <c r="IH123" s="54"/>
      <c r="II123" s="54"/>
      <c r="IJ123" s="54"/>
      <c r="IK123" s="54"/>
      <c r="IL123" s="54"/>
      <c r="IM123" s="54"/>
      <c r="IN123" s="54"/>
      <c r="IO123" s="54"/>
      <c r="IP123" s="54"/>
      <c r="IQ123" s="54"/>
      <c r="IR123" s="54"/>
      <c r="IS123" s="54"/>
    </row>
    <row r="124" spans="1:254" x14ac:dyDescent="0.2">
      <c r="A124" s="18" t="s">
        <v>38</v>
      </c>
      <c r="B124" s="19" t="s">
        <v>42</v>
      </c>
      <c r="C124" s="19" t="s">
        <v>16</v>
      </c>
      <c r="D124" s="19" t="s">
        <v>120</v>
      </c>
      <c r="E124" s="38" t="s">
        <v>31</v>
      </c>
      <c r="F124" s="20">
        <v>50</v>
      </c>
      <c r="G124" s="21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  <c r="HA124" s="55"/>
      <c r="HB124" s="55"/>
      <c r="HC124" s="55"/>
      <c r="HD124" s="55"/>
      <c r="HE124" s="55"/>
      <c r="HF124" s="55"/>
      <c r="HG124" s="55"/>
      <c r="HH124" s="55"/>
      <c r="HI124" s="55"/>
      <c r="HJ124" s="55"/>
      <c r="HK124" s="55"/>
      <c r="HL124" s="55"/>
      <c r="HM124" s="55"/>
      <c r="HN124" s="55"/>
      <c r="HO124" s="55"/>
      <c r="HP124" s="55"/>
      <c r="HQ124" s="55"/>
      <c r="HR124" s="55"/>
      <c r="HS124" s="55"/>
      <c r="HT124" s="55"/>
      <c r="HU124" s="55"/>
      <c r="HV124" s="55"/>
      <c r="HW124" s="55"/>
      <c r="HX124" s="55"/>
      <c r="HY124" s="55"/>
      <c r="HZ124" s="55"/>
      <c r="IA124" s="55"/>
      <c r="IB124" s="55"/>
      <c r="IC124" s="55"/>
      <c r="ID124" s="55"/>
      <c r="IE124" s="55"/>
      <c r="IF124" s="55"/>
      <c r="IG124" s="55"/>
      <c r="IH124" s="55"/>
      <c r="II124" s="55"/>
      <c r="IJ124" s="55"/>
      <c r="IK124" s="55"/>
      <c r="IL124" s="55"/>
      <c r="IM124" s="55"/>
      <c r="IN124" s="55"/>
      <c r="IO124" s="55"/>
      <c r="IP124" s="55"/>
      <c r="IQ124" s="55"/>
      <c r="IR124" s="55"/>
      <c r="IS124" s="55"/>
      <c r="IT124" s="21"/>
    </row>
    <row r="125" spans="1:254" ht="15" x14ac:dyDescent="0.25">
      <c r="A125" s="50" t="s">
        <v>121</v>
      </c>
      <c r="B125" s="56" t="s">
        <v>42</v>
      </c>
      <c r="C125" s="56" t="s">
        <v>18</v>
      </c>
      <c r="D125" s="56"/>
      <c r="E125" s="51"/>
      <c r="F125" s="52">
        <f>SUM(F128+F130+F126)</f>
        <v>79479.58</v>
      </c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  <c r="CM125" s="57"/>
      <c r="CN125" s="57"/>
      <c r="CO125" s="57"/>
      <c r="CP125" s="57"/>
      <c r="CQ125" s="57"/>
      <c r="CR125" s="57"/>
      <c r="CS125" s="57"/>
      <c r="CT125" s="57"/>
      <c r="CU125" s="57"/>
      <c r="CV125" s="57"/>
      <c r="CW125" s="57"/>
      <c r="CX125" s="57"/>
      <c r="CY125" s="57"/>
      <c r="CZ125" s="57"/>
      <c r="DA125" s="57"/>
      <c r="DB125" s="57"/>
      <c r="DC125" s="57"/>
      <c r="DD125" s="57"/>
      <c r="DE125" s="57"/>
      <c r="DF125" s="57"/>
      <c r="DG125" s="57"/>
      <c r="DH125" s="57"/>
      <c r="DI125" s="57"/>
      <c r="DJ125" s="57"/>
      <c r="DK125" s="57"/>
      <c r="DL125" s="57"/>
      <c r="DM125" s="57"/>
      <c r="DN125" s="57"/>
      <c r="DO125" s="57"/>
      <c r="DP125" s="57"/>
      <c r="DQ125" s="57"/>
      <c r="DR125" s="57"/>
      <c r="DS125" s="57"/>
      <c r="DT125" s="57"/>
      <c r="DU125" s="57"/>
      <c r="DV125" s="57"/>
      <c r="DW125" s="57"/>
      <c r="DX125" s="57"/>
      <c r="DY125" s="57"/>
      <c r="DZ125" s="57"/>
      <c r="EA125" s="57"/>
      <c r="EB125" s="57"/>
      <c r="EC125" s="57"/>
      <c r="ED125" s="57"/>
      <c r="EE125" s="57"/>
      <c r="EF125" s="57"/>
      <c r="EG125" s="57"/>
      <c r="EH125" s="57"/>
      <c r="EI125" s="57"/>
      <c r="EJ125" s="57"/>
      <c r="EK125" s="57"/>
      <c r="EL125" s="57"/>
      <c r="EM125" s="57"/>
      <c r="EN125" s="57"/>
      <c r="EO125" s="57"/>
      <c r="EP125" s="57"/>
      <c r="EQ125" s="57"/>
      <c r="ER125" s="57"/>
      <c r="ES125" s="57"/>
      <c r="ET125" s="57"/>
      <c r="EU125" s="57"/>
      <c r="EV125" s="57"/>
      <c r="EW125" s="57"/>
      <c r="EX125" s="57"/>
      <c r="EY125" s="57"/>
      <c r="EZ125" s="57"/>
      <c r="FA125" s="57"/>
      <c r="FB125" s="57"/>
      <c r="FC125" s="57"/>
      <c r="FD125" s="57"/>
      <c r="FE125" s="57"/>
      <c r="FF125" s="57"/>
      <c r="FG125" s="57"/>
      <c r="FH125" s="57"/>
      <c r="FI125" s="57"/>
      <c r="FJ125" s="57"/>
      <c r="FK125" s="57"/>
      <c r="FL125" s="57"/>
      <c r="FM125" s="57"/>
      <c r="FN125" s="57"/>
      <c r="FO125" s="57"/>
      <c r="FP125" s="57"/>
      <c r="FQ125" s="57"/>
      <c r="FR125" s="57"/>
      <c r="FS125" s="57"/>
      <c r="FT125" s="57"/>
      <c r="FU125" s="57"/>
      <c r="FV125" s="57"/>
      <c r="FW125" s="57"/>
      <c r="FX125" s="57"/>
      <c r="FY125" s="57"/>
      <c r="FZ125" s="57"/>
      <c r="GA125" s="57"/>
      <c r="GB125" s="57"/>
      <c r="GC125" s="57"/>
      <c r="GD125" s="57"/>
      <c r="GE125" s="57"/>
      <c r="GF125" s="57"/>
      <c r="GG125" s="57"/>
      <c r="GH125" s="57"/>
      <c r="GI125" s="57"/>
      <c r="GJ125" s="57"/>
      <c r="GK125" s="57"/>
      <c r="GL125" s="57"/>
      <c r="GM125" s="57"/>
      <c r="GN125" s="57"/>
      <c r="GO125" s="57"/>
      <c r="GP125" s="57"/>
      <c r="GQ125" s="57"/>
      <c r="GR125" s="57"/>
      <c r="GS125" s="57"/>
      <c r="GT125" s="57"/>
      <c r="GU125" s="57"/>
      <c r="GV125" s="57"/>
      <c r="GW125" s="57"/>
      <c r="GX125" s="57"/>
      <c r="GY125" s="57"/>
      <c r="GZ125" s="57"/>
      <c r="HA125" s="57"/>
      <c r="HB125" s="57"/>
      <c r="HC125" s="57"/>
      <c r="HD125" s="57"/>
      <c r="HE125" s="57"/>
      <c r="HF125" s="57"/>
      <c r="HG125" s="57"/>
      <c r="HH125" s="57"/>
      <c r="HI125" s="57"/>
      <c r="HJ125" s="57"/>
      <c r="HK125" s="57"/>
      <c r="HL125" s="57"/>
      <c r="HM125" s="57"/>
      <c r="HN125" s="57"/>
      <c r="HO125" s="57"/>
      <c r="HP125" s="57"/>
      <c r="HQ125" s="57"/>
      <c r="HR125" s="57"/>
      <c r="HS125" s="57"/>
      <c r="HT125" s="57"/>
      <c r="HU125" s="57"/>
      <c r="HV125" s="57"/>
      <c r="HW125" s="57"/>
      <c r="HX125" s="57"/>
      <c r="HY125" s="57"/>
      <c r="HZ125" s="57"/>
      <c r="IA125" s="57"/>
      <c r="IB125" s="57"/>
      <c r="IC125" s="57"/>
      <c r="ID125" s="57"/>
      <c r="IE125" s="57"/>
      <c r="IF125" s="57"/>
      <c r="IG125" s="57"/>
      <c r="IH125" s="57"/>
      <c r="II125" s="57"/>
      <c r="IJ125" s="57"/>
      <c r="IK125" s="57"/>
      <c r="IL125" s="57"/>
      <c r="IM125" s="57"/>
      <c r="IN125" s="57"/>
      <c r="IO125" s="57"/>
      <c r="IP125" s="57"/>
      <c r="IQ125" s="57"/>
      <c r="IR125" s="57"/>
      <c r="IS125" s="57"/>
    </row>
    <row r="126" spans="1:254" ht="15" x14ac:dyDescent="0.25">
      <c r="A126" s="22" t="s">
        <v>2</v>
      </c>
      <c r="B126" s="23" t="s">
        <v>42</v>
      </c>
      <c r="C126" s="23" t="s">
        <v>18</v>
      </c>
      <c r="D126" s="23" t="s">
        <v>122</v>
      </c>
      <c r="E126" s="34"/>
      <c r="F126" s="24">
        <f>SUM(F127)</f>
        <v>39303.47</v>
      </c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/>
      <c r="CI126" s="57"/>
      <c r="CJ126" s="57"/>
      <c r="CK126" s="57"/>
      <c r="CL126" s="57"/>
      <c r="CM126" s="57"/>
      <c r="CN126" s="57"/>
      <c r="CO126" s="57"/>
      <c r="CP126" s="57"/>
      <c r="CQ126" s="57"/>
      <c r="CR126" s="57"/>
      <c r="CS126" s="57"/>
      <c r="CT126" s="57"/>
      <c r="CU126" s="57"/>
      <c r="CV126" s="57"/>
      <c r="CW126" s="57"/>
      <c r="CX126" s="57"/>
      <c r="CY126" s="57"/>
      <c r="CZ126" s="57"/>
      <c r="DA126" s="57"/>
      <c r="DB126" s="57"/>
      <c r="DC126" s="57"/>
      <c r="DD126" s="57"/>
      <c r="DE126" s="57"/>
      <c r="DF126" s="57"/>
      <c r="DG126" s="57"/>
      <c r="DH126" s="57"/>
      <c r="DI126" s="57"/>
      <c r="DJ126" s="57"/>
      <c r="DK126" s="57"/>
      <c r="DL126" s="57"/>
      <c r="DM126" s="57"/>
      <c r="DN126" s="57"/>
      <c r="DO126" s="57"/>
      <c r="DP126" s="57"/>
      <c r="DQ126" s="57"/>
      <c r="DR126" s="57"/>
      <c r="DS126" s="57"/>
      <c r="DT126" s="57"/>
      <c r="DU126" s="57"/>
      <c r="DV126" s="57"/>
      <c r="DW126" s="57"/>
      <c r="DX126" s="57"/>
      <c r="DY126" s="57"/>
      <c r="DZ126" s="57"/>
      <c r="EA126" s="57"/>
      <c r="EB126" s="57"/>
      <c r="EC126" s="57"/>
      <c r="ED126" s="57"/>
      <c r="EE126" s="57"/>
      <c r="EF126" s="57"/>
      <c r="EG126" s="57"/>
      <c r="EH126" s="57"/>
      <c r="EI126" s="57"/>
      <c r="EJ126" s="57"/>
      <c r="EK126" s="57"/>
      <c r="EL126" s="57"/>
      <c r="EM126" s="57"/>
      <c r="EN126" s="57"/>
      <c r="EO126" s="57"/>
      <c r="EP126" s="57"/>
      <c r="EQ126" s="57"/>
      <c r="ER126" s="57"/>
      <c r="ES126" s="57"/>
      <c r="ET126" s="57"/>
      <c r="EU126" s="57"/>
      <c r="EV126" s="57"/>
      <c r="EW126" s="57"/>
      <c r="EX126" s="57"/>
      <c r="EY126" s="57"/>
      <c r="EZ126" s="57"/>
      <c r="FA126" s="57"/>
      <c r="FB126" s="57"/>
      <c r="FC126" s="57"/>
      <c r="FD126" s="57"/>
      <c r="FE126" s="57"/>
      <c r="FF126" s="57"/>
      <c r="FG126" s="57"/>
      <c r="FH126" s="57"/>
      <c r="FI126" s="57"/>
      <c r="FJ126" s="57"/>
      <c r="FK126" s="57"/>
      <c r="FL126" s="57"/>
      <c r="FM126" s="57"/>
      <c r="FN126" s="57"/>
      <c r="FO126" s="57"/>
      <c r="FP126" s="57"/>
      <c r="FQ126" s="57"/>
      <c r="FR126" s="57"/>
      <c r="FS126" s="57"/>
      <c r="FT126" s="57"/>
      <c r="FU126" s="57"/>
      <c r="FV126" s="57"/>
      <c r="FW126" s="57"/>
      <c r="FX126" s="57"/>
      <c r="FY126" s="57"/>
      <c r="FZ126" s="57"/>
      <c r="GA126" s="57"/>
      <c r="GB126" s="57"/>
      <c r="GC126" s="57"/>
      <c r="GD126" s="57"/>
      <c r="GE126" s="57"/>
      <c r="GF126" s="57"/>
      <c r="GG126" s="57"/>
      <c r="GH126" s="57"/>
      <c r="GI126" s="57"/>
      <c r="GJ126" s="57"/>
      <c r="GK126" s="57"/>
      <c r="GL126" s="57"/>
      <c r="GM126" s="57"/>
      <c r="GN126" s="57"/>
      <c r="GO126" s="57"/>
      <c r="GP126" s="57"/>
      <c r="GQ126" s="57"/>
      <c r="GR126" s="57"/>
      <c r="GS126" s="57"/>
      <c r="GT126" s="57"/>
      <c r="GU126" s="57"/>
      <c r="GV126" s="57"/>
      <c r="GW126" s="57"/>
      <c r="GX126" s="57"/>
      <c r="GY126" s="57"/>
      <c r="GZ126" s="57"/>
      <c r="HA126" s="57"/>
      <c r="HB126" s="57"/>
      <c r="HC126" s="57"/>
      <c r="HD126" s="57"/>
      <c r="HE126" s="57"/>
      <c r="HF126" s="57"/>
      <c r="HG126" s="57"/>
      <c r="HH126" s="57"/>
      <c r="HI126" s="57"/>
      <c r="HJ126" s="57"/>
      <c r="HK126" s="57"/>
      <c r="HL126" s="57"/>
      <c r="HM126" s="57"/>
      <c r="HN126" s="57"/>
      <c r="HO126" s="57"/>
      <c r="HP126" s="57"/>
      <c r="HQ126" s="57"/>
      <c r="HR126" s="57"/>
      <c r="HS126" s="57"/>
      <c r="HT126" s="57"/>
      <c r="HU126" s="57"/>
      <c r="HV126" s="57"/>
      <c r="HW126" s="57"/>
      <c r="HX126" s="57"/>
      <c r="HY126" s="57"/>
      <c r="HZ126" s="57"/>
      <c r="IA126" s="57"/>
      <c r="IB126" s="57"/>
      <c r="IC126" s="57"/>
      <c r="ID126" s="57"/>
      <c r="IE126" s="57"/>
      <c r="IF126" s="57"/>
      <c r="IG126" s="57"/>
      <c r="IH126" s="57"/>
      <c r="II126" s="57"/>
      <c r="IJ126" s="57"/>
      <c r="IK126" s="57"/>
      <c r="IL126" s="57"/>
      <c r="IM126" s="57"/>
      <c r="IN126" s="57"/>
      <c r="IO126" s="57"/>
      <c r="IP126" s="57"/>
      <c r="IQ126" s="57"/>
      <c r="IR126" s="57"/>
      <c r="IS126" s="57"/>
    </row>
    <row r="127" spans="1:254" ht="15" x14ac:dyDescent="0.25">
      <c r="A127" s="18" t="s">
        <v>39</v>
      </c>
      <c r="B127" s="19" t="s">
        <v>42</v>
      </c>
      <c r="C127" s="19" t="s">
        <v>18</v>
      </c>
      <c r="D127" s="19" t="s">
        <v>122</v>
      </c>
      <c r="E127" s="38" t="s">
        <v>40</v>
      </c>
      <c r="F127" s="20">
        <v>39303.47</v>
      </c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/>
      <c r="CI127" s="57"/>
      <c r="CJ127" s="57"/>
      <c r="CK127" s="57"/>
      <c r="CL127" s="57"/>
      <c r="CM127" s="57"/>
      <c r="CN127" s="57"/>
      <c r="CO127" s="57"/>
      <c r="CP127" s="57"/>
      <c r="CQ127" s="57"/>
      <c r="CR127" s="57"/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  <c r="DC127" s="57"/>
      <c r="DD127" s="57"/>
      <c r="DE127" s="57"/>
      <c r="DF127" s="57"/>
      <c r="DG127" s="57"/>
      <c r="DH127" s="57"/>
      <c r="DI127" s="57"/>
      <c r="DJ127" s="57"/>
      <c r="DK127" s="57"/>
      <c r="DL127" s="57"/>
      <c r="DM127" s="57"/>
      <c r="DN127" s="57"/>
      <c r="DO127" s="57"/>
      <c r="DP127" s="57"/>
      <c r="DQ127" s="57"/>
      <c r="DR127" s="57"/>
      <c r="DS127" s="57"/>
      <c r="DT127" s="57"/>
      <c r="DU127" s="57"/>
      <c r="DV127" s="57"/>
      <c r="DW127" s="57"/>
      <c r="DX127" s="57"/>
      <c r="DY127" s="57"/>
      <c r="DZ127" s="57"/>
      <c r="EA127" s="57"/>
      <c r="EB127" s="57"/>
      <c r="EC127" s="57"/>
      <c r="ED127" s="57"/>
      <c r="EE127" s="57"/>
      <c r="EF127" s="57"/>
      <c r="EG127" s="57"/>
      <c r="EH127" s="57"/>
      <c r="EI127" s="57"/>
      <c r="EJ127" s="57"/>
      <c r="EK127" s="57"/>
      <c r="EL127" s="57"/>
      <c r="EM127" s="57"/>
      <c r="EN127" s="57"/>
      <c r="EO127" s="57"/>
      <c r="EP127" s="57"/>
      <c r="EQ127" s="57"/>
      <c r="ER127" s="57"/>
      <c r="ES127" s="57"/>
      <c r="ET127" s="57"/>
      <c r="EU127" s="57"/>
      <c r="EV127" s="57"/>
      <c r="EW127" s="57"/>
      <c r="EX127" s="57"/>
      <c r="EY127" s="57"/>
      <c r="EZ127" s="57"/>
      <c r="FA127" s="57"/>
      <c r="FB127" s="57"/>
      <c r="FC127" s="57"/>
      <c r="FD127" s="57"/>
      <c r="FE127" s="57"/>
      <c r="FF127" s="57"/>
      <c r="FG127" s="57"/>
      <c r="FH127" s="57"/>
      <c r="FI127" s="57"/>
      <c r="FJ127" s="57"/>
      <c r="FK127" s="57"/>
      <c r="FL127" s="57"/>
      <c r="FM127" s="57"/>
      <c r="FN127" s="57"/>
      <c r="FO127" s="57"/>
      <c r="FP127" s="57"/>
      <c r="FQ127" s="57"/>
      <c r="FR127" s="57"/>
      <c r="FS127" s="57"/>
      <c r="FT127" s="57"/>
      <c r="FU127" s="57"/>
      <c r="FV127" s="57"/>
      <c r="FW127" s="57"/>
      <c r="FX127" s="57"/>
      <c r="FY127" s="57"/>
      <c r="FZ127" s="57"/>
      <c r="GA127" s="57"/>
      <c r="GB127" s="57"/>
      <c r="GC127" s="57"/>
      <c r="GD127" s="57"/>
      <c r="GE127" s="57"/>
      <c r="GF127" s="57"/>
      <c r="GG127" s="57"/>
      <c r="GH127" s="57"/>
      <c r="GI127" s="57"/>
      <c r="GJ127" s="57"/>
      <c r="GK127" s="57"/>
      <c r="GL127" s="57"/>
      <c r="GM127" s="57"/>
      <c r="GN127" s="57"/>
      <c r="GO127" s="57"/>
      <c r="GP127" s="57"/>
      <c r="GQ127" s="57"/>
      <c r="GR127" s="57"/>
      <c r="GS127" s="57"/>
      <c r="GT127" s="57"/>
      <c r="GU127" s="57"/>
      <c r="GV127" s="57"/>
      <c r="GW127" s="57"/>
      <c r="GX127" s="57"/>
      <c r="GY127" s="57"/>
      <c r="GZ127" s="57"/>
      <c r="HA127" s="57"/>
      <c r="HB127" s="57"/>
      <c r="HC127" s="57"/>
      <c r="HD127" s="57"/>
      <c r="HE127" s="57"/>
      <c r="HF127" s="57"/>
      <c r="HG127" s="57"/>
      <c r="HH127" s="57"/>
      <c r="HI127" s="57"/>
      <c r="HJ127" s="57"/>
      <c r="HK127" s="57"/>
      <c r="HL127" s="57"/>
      <c r="HM127" s="57"/>
      <c r="HN127" s="57"/>
      <c r="HO127" s="57"/>
      <c r="HP127" s="57"/>
      <c r="HQ127" s="57"/>
      <c r="HR127" s="57"/>
      <c r="HS127" s="57"/>
      <c r="HT127" s="57"/>
      <c r="HU127" s="57"/>
      <c r="HV127" s="57"/>
      <c r="HW127" s="57"/>
      <c r="HX127" s="57"/>
      <c r="HY127" s="57"/>
      <c r="HZ127" s="57"/>
      <c r="IA127" s="57"/>
      <c r="IB127" s="57"/>
      <c r="IC127" s="57"/>
      <c r="ID127" s="57"/>
      <c r="IE127" s="57"/>
      <c r="IF127" s="57"/>
      <c r="IG127" s="57"/>
      <c r="IH127" s="57"/>
      <c r="II127" s="57"/>
      <c r="IJ127" s="57"/>
      <c r="IK127" s="57"/>
      <c r="IL127" s="57"/>
      <c r="IM127" s="57"/>
      <c r="IN127" s="57"/>
      <c r="IO127" s="57"/>
      <c r="IP127" s="57"/>
      <c r="IQ127" s="57"/>
      <c r="IR127" s="57"/>
      <c r="IS127" s="57"/>
    </row>
    <row r="128" spans="1:254" ht="14.25" x14ac:dyDescent="0.2">
      <c r="A128" s="22" t="s">
        <v>62</v>
      </c>
      <c r="B128" s="23" t="s">
        <v>42</v>
      </c>
      <c r="C128" s="23" t="s">
        <v>18</v>
      </c>
      <c r="D128" s="23" t="s">
        <v>63</v>
      </c>
      <c r="E128" s="23"/>
      <c r="F128" s="24">
        <f>SUM(F129)</f>
        <v>500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/>
      <c r="FJ128" s="58"/>
      <c r="FK128" s="58"/>
      <c r="FL128" s="58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  <c r="FW128" s="58"/>
      <c r="FX128" s="58"/>
      <c r="FY128" s="58"/>
      <c r="FZ128" s="58"/>
      <c r="GA128" s="58"/>
      <c r="GB128" s="58"/>
      <c r="GC128" s="58"/>
      <c r="GD128" s="58"/>
      <c r="GE128" s="58"/>
      <c r="GF128" s="58"/>
      <c r="GG128" s="58"/>
      <c r="GH128" s="58"/>
      <c r="GI128" s="58"/>
      <c r="GJ128" s="58"/>
      <c r="GK128" s="58"/>
      <c r="GL128" s="58"/>
      <c r="GM128" s="58"/>
      <c r="GN128" s="58"/>
      <c r="GO128" s="58"/>
      <c r="GP128" s="58"/>
      <c r="GQ128" s="58"/>
      <c r="GR128" s="58"/>
      <c r="GS128" s="58"/>
      <c r="GT128" s="58"/>
      <c r="GU128" s="58"/>
      <c r="GV128" s="58"/>
      <c r="GW128" s="58"/>
      <c r="GX128" s="58"/>
      <c r="GY128" s="58"/>
      <c r="GZ128" s="58"/>
      <c r="HA128" s="58"/>
      <c r="HB128" s="58"/>
      <c r="HC128" s="58"/>
      <c r="HD128" s="58"/>
      <c r="HE128" s="58"/>
      <c r="HF128" s="58"/>
      <c r="HG128" s="58"/>
      <c r="HH128" s="58"/>
      <c r="HI128" s="58"/>
      <c r="HJ128" s="58"/>
      <c r="HK128" s="58"/>
      <c r="HL128" s="58"/>
      <c r="HM128" s="58"/>
      <c r="HN128" s="58"/>
      <c r="HO128" s="58"/>
      <c r="HP128" s="58"/>
      <c r="HQ128" s="58"/>
      <c r="HR128" s="58"/>
      <c r="HS128" s="58"/>
      <c r="HT128" s="58"/>
      <c r="HU128" s="58"/>
      <c r="HV128" s="58"/>
      <c r="HW128" s="58"/>
      <c r="HX128" s="58"/>
      <c r="HY128" s="58"/>
      <c r="HZ128" s="58"/>
      <c r="IA128" s="58"/>
      <c r="IB128" s="58"/>
      <c r="IC128" s="58"/>
      <c r="ID128" s="58"/>
      <c r="IE128" s="58"/>
      <c r="IF128" s="58"/>
      <c r="IG128" s="58"/>
      <c r="IH128" s="58"/>
      <c r="II128" s="58"/>
      <c r="IJ128" s="58"/>
      <c r="IK128" s="58"/>
      <c r="IL128" s="58"/>
      <c r="IM128" s="58"/>
      <c r="IN128" s="58"/>
      <c r="IO128" s="58"/>
      <c r="IP128" s="58"/>
      <c r="IQ128" s="58"/>
      <c r="IR128" s="58"/>
      <c r="IS128" s="58"/>
    </row>
    <row r="129" spans="1:253" ht="15" x14ac:dyDescent="0.25">
      <c r="A129" s="18" t="s">
        <v>39</v>
      </c>
      <c r="B129" s="19" t="s">
        <v>42</v>
      </c>
      <c r="C129" s="19" t="s">
        <v>18</v>
      </c>
      <c r="D129" s="19" t="s">
        <v>63</v>
      </c>
      <c r="E129" s="19" t="s">
        <v>40</v>
      </c>
      <c r="F129" s="20">
        <v>500</v>
      </c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57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7"/>
      <c r="DF129" s="57"/>
      <c r="DG129" s="57"/>
      <c r="DH129" s="57"/>
      <c r="DI129" s="57"/>
      <c r="DJ129" s="57"/>
      <c r="DK129" s="57"/>
      <c r="DL129" s="57"/>
      <c r="DM129" s="57"/>
      <c r="DN129" s="57"/>
      <c r="DO129" s="57"/>
      <c r="DP129" s="57"/>
      <c r="DQ129" s="57"/>
      <c r="DR129" s="57"/>
      <c r="DS129" s="57"/>
      <c r="DT129" s="57"/>
      <c r="DU129" s="57"/>
      <c r="DV129" s="57"/>
      <c r="DW129" s="57"/>
      <c r="DX129" s="57"/>
      <c r="DY129" s="57"/>
      <c r="DZ129" s="57"/>
      <c r="EA129" s="57"/>
      <c r="EB129" s="57"/>
      <c r="EC129" s="57"/>
      <c r="ED129" s="57"/>
      <c r="EE129" s="57"/>
      <c r="EF129" s="57"/>
      <c r="EG129" s="57"/>
      <c r="EH129" s="57"/>
      <c r="EI129" s="57"/>
      <c r="EJ129" s="57"/>
      <c r="EK129" s="57"/>
      <c r="EL129" s="57"/>
      <c r="EM129" s="57"/>
      <c r="EN129" s="57"/>
      <c r="EO129" s="57"/>
      <c r="EP129" s="57"/>
      <c r="EQ129" s="57"/>
      <c r="ER129" s="57"/>
      <c r="ES129" s="57"/>
      <c r="ET129" s="57"/>
      <c r="EU129" s="57"/>
      <c r="EV129" s="57"/>
      <c r="EW129" s="57"/>
      <c r="EX129" s="57"/>
      <c r="EY129" s="57"/>
      <c r="EZ129" s="57"/>
      <c r="FA129" s="57"/>
      <c r="FB129" s="57"/>
      <c r="FC129" s="57"/>
      <c r="FD129" s="57"/>
      <c r="FE129" s="57"/>
      <c r="FF129" s="57"/>
      <c r="FG129" s="57"/>
      <c r="FH129" s="57"/>
      <c r="FI129" s="57"/>
      <c r="FJ129" s="57"/>
      <c r="FK129" s="57"/>
      <c r="FL129" s="57"/>
      <c r="FM129" s="57"/>
      <c r="FN129" s="57"/>
      <c r="FO129" s="57"/>
      <c r="FP129" s="57"/>
      <c r="FQ129" s="57"/>
      <c r="FR129" s="57"/>
      <c r="FS129" s="57"/>
      <c r="FT129" s="57"/>
      <c r="FU129" s="57"/>
      <c r="FV129" s="57"/>
      <c r="FW129" s="57"/>
      <c r="FX129" s="57"/>
      <c r="FY129" s="57"/>
      <c r="FZ129" s="57"/>
      <c r="GA129" s="57"/>
      <c r="GB129" s="57"/>
      <c r="GC129" s="57"/>
      <c r="GD129" s="57"/>
      <c r="GE129" s="57"/>
      <c r="GF129" s="57"/>
      <c r="GG129" s="57"/>
      <c r="GH129" s="57"/>
      <c r="GI129" s="57"/>
      <c r="GJ129" s="57"/>
      <c r="GK129" s="57"/>
      <c r="GL129" s="57"/>
      <c r="GM129" s="57"/>
      <c r="GN129" s="57"/>
      <c r="GO129" s="57"/>
      <c r="GP129" s="57"/>
      <c r="GQ129" s="57"/>
      <c r="GR129" s="57"/>
      <c r="GS129" s="57"/>
      <c r="GT129" s="57"/>
      <c r="GU129" s="57"/>
      <c r="GV129" s="57"/>
      <c r="GW129" s="57"/>
      <c r="GX129" s="57"/>
      <c r="GY129" s="57"/>
      <c r="GZ129" s="57"/>
      <c r="HA129" s="57"/>
      <c r="HB129" s="57"/>
      <c r="HC129" s="57"/>
      <c r="HD129" s="57"/>
      <c r="HE129" s="57"/>
      <c r="HF129" s="57"/>
      <c r="HG129" s="57"/>
      <c r="HH129" s="57"/>
      <c r="HI129" s="57"/>
      <c r="HJ129" s="57"/>
      <c r="HK129" s="57"/>
      <c r="HL129" s="57"/>
      <c r="HM129" s="57"/>
      <c r="HN129" s="57"/>
      <c r="HO129" s="57"/>
      <c r="HP129" s="57"/>
      <c r="HQ129" s="57"/>
      <c r="HR129" s="57"/>
      <c r="HS129" s="57"/>
      <c r="HT129" s="57"/>
      <c r="HU129" s="57"/>
      <c r="HV129" s="57"/>
      <c r="HW129" s="57"/>
      <c r="HX129" s="57"/>
      <c r="HY129" s="57"/>
      <c r="HZ129" s="57"/>
      <c r="IA129" s="57"/>
      <c r="IB129" s="57"/>
      <c r="IC129" s="57"/>
      <c r="ID129" s="57"/>
      <c r="IE129" s="57"/>
      <c r="IF129" s="57"/>
      <c r="IG129" s="57"/>
      <c r="IH129" s="57"/>
      <c r="II129" s="57"/>
      <c r="IJ129" s="57"/>
      <c r="IK129" s="57"/>
      <c r="IL129" s="57"/>
      <c r="IM129" s="57"/>
      <c r="IN129" s="57"/>
      <c r="IO129" s="57"/>
      <c r="IP129" s="57"/>
      <c r="IQ129" s="57"/>
      <c r="IR129" s="57"/>
      <c r="IS129" s="57"/>
    </row>
    <row r="130" spans="1:253" ht="13.5" x14ac:dyDescent="0.25">
      <c r="A130" s="15" t="s">
        <v>65</v>
      </c>
      <c r="B130" s="32" t="s">
        <v>42</v>
      </c>
      <c r="C130" s="32" t="s">
        <v>18</v>
      </c>
      <c r="D130" s="16" t="s">
        <v>66</v>
      </c>
      <c r="E130" s="43"/>
      <c r="F130" s="14">
        <f>SUM(F131+F134+F135)</f>
        <v>39676.11</v>
      </c>
    </row>
    <row r="131" spans="1:253" x14ac:dyDescent="0.2">
      <c r="A131" s="22" t="s">
        <v>123</v>
      </c>
      <c r="B131" s="23" t="s">
        <v>42</v>
      </c>
      <c r="C131" s="23" t="s">
        <v>18</v>
      </c>
      <c r="D131" s="34" t="s">
        <v>124</v>
      </c>
      <c r="E131" s="23"/>
      <c r="F131" s="24">
        <f>SUM(F132)</f>
        <v>4000</v>
      </c>
    </row>
    <row r="132" spans="1:253" x14ac:dyDescent="0.2">
      <c r="A132" s="18" t="s">
        <v>38</v>
      </c>
      <c r="B132" s="19" t="s">
        <v>42</v>
      </c>
      <c r="C132" s="19" t="s">
        <v>18</v>
      </c>
      <c r="D132" s="38" t="s">
        <v>124</v>
      </c>
      <c r="E132" s="19" t="s">
        <v>31</v>
      </c>
      <c r="F132" s="24">
        <v>4000</v>
      </c>
    </row>
    <row r="133" spans="1:253" ht="25.5" x14ac:dyDescent="0.2">
      <c r="A133" s="22" t="s">
        <v>125</v>
      </c>
      <c r="B133" s="19" t="s">
        <v>42</v>
      </c>
      <c r="C133" s="19" t="s">
        <v>18</v>
      </c>
      <c r="D133" s="34" t="s">
        <v>126</v>
      </c>
      <c r="E133" s="19"/>
      <c r="F133" s="24">
        <f>SUM(F134:F135)</f>
        <v>35676.11</v>
      </c>
    </row>
    <row r="134" spans="1:253" x14ac:dyDescent="0.2">
      <c r="A134" s="18" t="s">
        <v>73</v>
      </c>
      <c r="B134" s="23" t="s">
        <v>42</v>
      </c>
      <c r="C134" s="23" t="s">
        <v>18</v>
      </c>
      <c r="D134" s="34" t="s">
        <v>127</v>
      </c>
      <c r="E134" s="23" t="s">
        <v>74</v>
      </c>
      <c r="F134" s="24">
        <v>33892.300000000003</v>
      </c>
    </row>
    <row r="135" spans="1:253" x14ac:dyDescent="0.2">
      <c r="A135" s="18" t="s">
        <v>73</v>
      </c>
      <c r="B135" s="19" t="s">
        <v>42</v>
      </c>
      <c r="C135" s="19" t="s">
        <v>18</v>
      </c>
      <c r="D135" s="38" t="s">
        <v>126</v>
      </c>
      <c r="E135" s="19" t="s">
        <v>74</v>
      </c>
      <c r="F135" s="24">
        <v>1783.81</v>
      </c>
    </row>
    <row r="136" spans="1:253" ht="13.5" x14ac:dyDescent="0.25">
      <c r="A136" s="15" t="s">
        <v>128</v>
      </c>
      <c r="B136" s="32" t="s">
        <v>42</v>
      </c>
      <c r="C136" s="32" t="s">
        <v>25</v>
      </c>
      <c r="D136" s="32"/>
      <c r="E136" s="32"/>
      <c r="F136" s="17">
        <f>SUM(F137+F153)</f>
        <v>149889.65</v>
      </c>
    </row>
    <row r="137" spans="1:253" ht="13.5" x14ac:dyDescent="0.25">
      <c r="A137" s="15" t="s">
        <v>65</v>
      </c>
      <c r="B137" s="32" t="s">
        <v>42</v>
      </c>
      <c r="C137" s="32" t="s">
        <v>25</v>
      </c>
      <c r="D137" s="32" t="s">
        <v>66</v>
      </c>
      <c r="E137" s="32"/>
      <c r="F137" s="17">
        <f>SUM(F138)</f>
        <v>137558.53</v>
      </c>
    </row>
    <row r="138" spans="1:253" ht="25.5" x14ac:dyDescent="0.2">
      <c r="A138" s="22" t="s">
        <v>129</v>
      </c>
      <c r="B138" s="23" t="s">
        <v>42</v>
      </c>
      <c r="C138" s="23" t="s">
        <v>25</v>
      </c>
      <c r="D138" s="23" t="s">
        <v>130</v>
      </c>
      <c r="E138" s="23"/>
      <c r="F138" s="59">
        <f>SUM(F139+F140+F147+F148+F149+F151+F152+F150)</f>
        <v>137558.53</v>
      </c>
    </row>
    <row r="139" spans="1:253" ht="25.5" x14ac:dyDescent="0.2">
      <c r="A139" s="18" t="s">
        <v>75</v>
      </c>
      <c r="B139" s="19" t="s">
        <v>42</v>
      </c>
      <c r="C139" s="19" t="s">
        <v>25</v>
      </c>
      <c r="D139" s="19" t="s">
        <v>130</v>
      </c>
      <c r="E139" s="19" t="s">
        <v>76</v>
      </c>
      <c r="F139" s="49">
        <v>500</v>
      </c>
    </row>
    <row r="140" spans="1:253" x14ac:dyDescent="0.2">
      <c r="A140" s="22" t="s">
        <v>128</v>
      </c>
      <c r="B140" s="34" t="s">
        <v>42</v>
      </c>
      <c r="C140" s="34" t="s">
        <v>25</v>
      </c>
      <c r="D140" s="34" t="s">
        <v>130</v>
      </c>
      <c r="E140" s="34"/>
      <c r="F140" s="24">
        <f>SUM(F141+F145+F143)</f>
        <v>59000</v>
      </c>
    </row>
    <row r="141" spans="1:253" x14ac:dyDescent="0.2">
      <c r="A141" s="41" t="s">
        <v>131</v>
      </c>
      <c r="B141" s="34" t="s">
        <v>42</v>
      </c>
      <c r="C141" s="34" t="s">
        <v>25</v>
      </c>
      <c r="D141" s="34" t="s">
        <v>132</v>
      </c>
      <c r="E141" s="34"/>
      <c r="F141" s="24">
        <f>SUM(F142)</f>
        <v>8500</v>
      </c>
    </row>
    <row r="142" spans="1:253" ht="25.5" x14ac:dyDescent="0.2">
      <c r="A142" s="18" t="s">
        <v>75</v>
      </c>
      <c r="B142" s="38" t="s">
        <v>42</v>
      </c>
      <c r="C142" s="38" t="s">
        <v>25</v>
      </c>
      <c r="D142" s="38" t="s">
        <v>132</v>
      </c>
      <c r="E142" s="38" t="s">
        <v>76</v>
      </c>
      <c r="F142" s="20">
        <v>8500</v>
      </c>
      <c r="H142" s="60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</row>
    <row r="143" spans="1:253" x14ac:dyDescent="0.2">
      <c r="A143" s="22" t="s">
        <v>133</v>
      </c>
      <c r="B143" s="34" t="s">
        <v>42</v>
      </c>
      <c r="C143" s="34" t="s">
        <v>25</v>
      </c>
      <c r="D143" s="34" t="s">
        <v>134</v>
      </c>
      <c r="E143" s="34"/>
      <c r="F143" s="24">
        <f>SUM(F144)</f>
        <v>47000</v>
      </c>
    </row>
    <row r="144" spans="1:253" ht="25.5" x14ac:dyDescent="0.2">
      <c r="A144" s="18" t="s">
        <v>75</v>
      </c>
      <c r="B144" s="38" t="s">
        <v>42</v>
      </c>
      <c r="C144" s="38" t="s">
        <v>25</v>
      </c>
      <c r="D144" s="38" t="s">
        <v>134</v>
      </c>
      <c r="E144" s="38" t="s">
        <v>76</v>
      </c>
      <c r="F144" s="20">
        <v>47000</v>
      </c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</row>
    <row r="145" spans="1:254" x14ac:dyDescent="0.2">
      <c r="A145" s="41" t="s">
        <v>135</v>
      </c>
      <c r="B145" s="34" t="s">
        <v>42</v>
      </c>
      <c r="C145" s="34" t="s">
        <v>25</v>
      </c>
      <c r="D145" s="34" t="s">
        <v>136</v>
      </c>
      <c r="E145" s="34"/>
      <c r="F145" s="24">
        <f>SUM(F146)</f>
        <v>3500</v>
      </c>
    </row>
    <row r="146" spans="1:254" ht="25.5" x14ac:dyDescent="0.2">
      <c r="A146" s="18" t="s">
        <v>75</v>
      </c>
      <c r="B146" s="38" t="s">
        <v>42</v>
      </c>
      <c r="C146" s="38" t="s">
        <v>25</v>
      </c>
      <c r="D146" s="38" t="s">
        <v>136</v>
      </c>
      <c r="E146" s="38" t="s">
        <v>76</v>
      </c>
      <c r="F146" s="20">
        <v>3500</v>
      </c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</row>
    <row r="147" spans="1:254" ht="38.25" x14ac:dyDescent="0.2">
      <c r="A147" s="18" t="s">
        <v>22</v>
      </c>
      <c r="B147" s="38" t="s">
        <v>42</v>
      </c>
      <c r="C147" s="61" t="s">
        <v>25</v>
      </c>
      <c r="D147" s="61" t="s">
        <v>137</v>
      </c>
      <c r="E147" s="61" t="s">
        <v>23</v>
      </c>
      <c r="F147" s="20">
        <v>30</v>
      </c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</row>
    <row r="148" spans="1:254" x14ac:dyDescent="0.2">
      <c r="A148" s="18" t="s">
        <v>38</v>
      </c>
      <c r="B148" s="38" t="s">
        <v>42</v>
      </c>
      <c r="C148" s="61" t="s">
        <v>25</v>
      </c>
      <c r="D148" s="61" t="s">
        <v>137</v>
      </c>
      <c r="E148" s="61" t="s">
        <v>31</v>
      </c>
      <c r="F148" s="20">
        <v>1168.19</v>
      </c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</row>
    <row r="149" spans="1:254" x14ac:dyDescent="0.2">
      <c r="A149" s="18" t="s">
        <v>73</v>
      </c>
      <c r="B149" s="38" t="s">
        <v>42</v>
      </c>
      <c r="C149" s="61" t="s">
        <v>25</v>
      </c>
      <c r="D149" s="61" t="s">
        <v>137</v>
      </c>
      <c r="E149" s="61" t="s">
        <v>74</v>
      </c>
      <c r="F149" s="20">
        <v>3411</v>
      </c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</row>
    <row r="150" spans="1:254" ht="38.25" x14ac:dyDescent="0.2">
      <c r="A150" s="18" t="s">
        <v>22</v>
      </c>
      <c r="B150" s="38" t="s">
        <v>42</v>
      </c>
      <c r="C150" s="61" t="s">
        <v>25</v>
      </c>
      <c r="D150" s="61" t="s">
        <v>138</v>
      </c>
      <c r="E150" s="61" t="s">
        <v>23</v>
      </c>
      <c r="F150" s="20">
        <v>1017.81</v>
      </c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</row>
    <row r="151" spans="1:254" x14ac:dyDescent="0.2">
      <c r="A151" s="18" t="s">
        <v>38</v>
      </c>
      <c r="B151" s="38" t="s">
        <v>42</v>
      </c>
      <c r="C151" s="61" t="s">
        <v>25</v>
      </c>
      <c r="D151" s="61" t="s">
        <v>138</v>
      </c>
      <c r="E151" s="61" t="s">
        <v>31</v>
      </c>
      <c r="F151" s="20">
        <v>11586.98</v>
      </c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</row>
    <row r="152" spans="1:254" x14ac:dyDescent="0.2">
      <c r="A152" s="18" t="s">
        <v>73</v>
      </c>
      <c r="B152" s="38" t="s">
        <v>42</v>
      </c>
      <c r="C152" s="61" t="s">
        <v>25</v>
      </c>
      <c r="D152" s="61" t="s">
        <v>138</v>
      </c>
      <c r="E152" s="61" t="s">
        <v>74</v>
      </c>
      <c r="F152" s="20">
        <v>60844.55</v>
      </c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</row>
    <row r="153" spans="1:254" ht="26.25" x14ac:dyDescent="0.25">
      <c r="A153" s="39" t="s">
        <v>139</v>
      </c>
      <c r="B153" s="38" t="s">
        <v>42</v>
      </c>
      <c r="C153" s="61" t="s">
        <v>25</v>
      </c>
      <c r="D153" s="35" t="s">
        <v>140</v>
      </c>
      <c r="E153" s="61"/>
      <c r="F153" s="20">
        <f>SUM(F157+F154+F155+F156)</f>
        <v>12331.119999999999</v>
      </c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  <c r="GR153" s="28"/>
      <c r="GS153" s="28"/>
      <c r="GT153" s="28"/>
      <c r="GU153" s="28"/>
      <c r="GV153" s="28"/>
      <c r="GW153" s="28"/>
      <c r="GX153" s="28"/>
      <c r="GY153" s="28"/>
      <c r="GZ153" s="28"/>
      <c r="HA153" s="28"/>
      <c r="HB153" s="28"/>
      <c r="HC153" s="28"/>
      <c r="HD153" s="28"/>
      <c r="HE153" s="28"/>
      <c r="HF153" s="28"/>
      <c r="HG153" s="28"/>
      <c r="HH153" s="28"/>
      <c r="HI153" s="28"/>
      <c r="HJ153" s="28"/>
      <c r="HK153" s="28"/>
      <c r="HL153" s="28"/>
      <c r="HM153" s="28"/>
      <c r="HN153" s="28"/>
      <c r="HO153" s="28"/>
      <c r="HP153" s="28"/>
      <c r="HQ153" s="28"/>
      <c r="HR153" s="28"/>
      <c r="HS153" s="28"/>
      <c r="HT153" s="28"/>
      <c r="HU153" s="28"/>
      <c r="HV153" s="28"/>
      <c r="HW153" s="28"/>
      <c r="HX153" s="28"/>
      <c r="HY153" s="28"/>
      <c r="HZ153" s="28"/>
      <c r="IA153" s="28"/>
      <c r="IB153" s="28"/>
      <c r="IC153" s="28"/>
      <c r="ID153" s="28"/>
      <c r="IE153" s="28"/>
      <c r="IF153" s="28"/>
      <c r="IG153" s="28"/>
      <c r="IH153" s="28"/>
      <c r="II153" s="28"/>
      <c r="IJ153" s="28"/>
      <c r="IK153" s="28"/>
      <c r="IL153" s="28"/>
      <c r="IM153" s="28"/>
      <c r="IN153" s="28"/>
      <c r="IO153" s="28"/>
      <c r="IP153" s="28"/>
      <c r="IQ153" s="28"/>
      <c r="IR153" s="28"/>
      <c r="IS153" s="28"/>
    </row>
    <row r="154" spans="1:254" ht="13.5" x14ac:dyDescent="0.25">
      <c r="A154" s="18" t="s">
        <v>38</v>
      </c>
      <c r="B154" s="38" t="s">
        <v>42</v>
      </c>
      <c r="C154" s="61" t="s">
        <v>25</v>
      </c>
      <c r="D154" s="61" t="s">
        <v>141</v>
      </c>
      <c r="E154" s="61" t="s">
        <v>31</v>
      </c>
      <c r="F154" s="20">
        <v>800</v>
      </c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  <c r="GJ154" s="28"/>
      <c r="GK154" s="28"/>
      <c r="GL154" s="28"/>
      <c r="GM154" s="28"/>
      <c r="GN154" s="28"/>
      <c r="GO154" s="28"/>
      <c r="GP154" s="28"/>
      <c r="GQ154" s="28"/>
      <c r="GR154" s="28"/>
      <c r="GS154" s="28"/>
      <c r="GT154" s="28"/>
      <c r="GU154" s="28"/>
      <c r="GV154" s="28"/>
      <c r="GW154" s="28"/>
      <c r="GX154" s="28"/>
      <c r="GY154" s="28"/>
      <c r="GZ154" s="28"/>
      <c r="HA154" s="28"/>
      <c r="HB154" s="28"/>
      <c r="HC154" s="28"/>
      <c r="HD154" s="28"/>
      <c r="HE154" s="28"/>
      <c r="HF154" s="28"/>
      <c r="HG154" s="28"/>
      <c r="HH154" s="28"/>
      <c r="HI154" s="28"/>
      <c r="HJ154" s="28"/>
      <c r="HK154" s="28"/>
      <c r="HL154" s="28"/>
      <c r="HM154" s="28"/>
      <c r="HN154" s="28"/>
      <c r="HO154" s="28"/>
      <c r="HP154" s="28"/>
      <c r="HQ154" s="28"/>
      <c r="HR154" s="28"/>
      <c r="HS154" s="28"/>
      <c r="HT154" s="28"/>
      <c r="HU154" s="28"/>
      <c r="HV154" s="28"/>
      <c r="HW154" s="28"/>
      <c r="HX154" s="28"/>
      <c r="HY154" s="28"/>
      <c r="HZ154" s="28"/>
      <c r="IA154" s="28"/>
      <c r="IB154" s="28"/>
      <c r="IC154" s="28"/>
      <c r="ID154" s="28"/>
      <c r="IE154" s="28"/>
      <c r="IF154" s="28"/>
      <c r="IG154" s="28"/>
      <c r="IH154" s="28"/>
      <c r="II154" s="28"/>
      <c r="IJ154" s="28"/>
      <c r="IK154" s="28"/>
      <c r="IL154" s="28"/>
      <c r="IM154" s="28"/>
      <c r="IN154" s="28"/>
      <c r="IO154" s="28"/>
      <c r="IP154" s="28"/>
      <c r="IQ154" s="28"/>
      <c r="IR154" s="28"/>
      <c r="IS154" s="28"/>
    </row>
    <row r="155" spans="1:254" ht="39" x14ac:dyDescent="0.25">
      <c r="A155" s="18" t="s">
        <v>22</v>
      </c>
      <c r="B155" s="38" t="s">
        <v>42</v>
      </c>
      <c r="C155" s="61" t="s">
        <v>25</v>
      </c>
      <c r="D155" s="61" t="s">
        <v>142</v>
      </c>
      <c r="E155" s="61" t="s">
        <v>23</v>
      </c>
      <c r="F155" s="20">
        <v>146.61000000000001</v>
      </c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  <c r="GO155" s="28"/>
      <c r="GP155" s="28"/>
      <c r="GQ155" s="28"/>
      <c r="GR155" s="28"/>
      <c r="GS155" s="28"/>
      <c r="GT155" s="28"/>
      <c r="GU155" s="28"/>
      <c r="GV155" s="28"/>
      <c r="GW155" s="28"/>
      <c r="GX155" s="28"/>
      <c r="GY155" s="28"/>
      <c r="GZ155" s="28"/>
      <c r="HA155" s="28"/>
      <c r="HB155" s="28"/>
      <c r="HC155" s="28"/>
      <c r="HD155" s="28"/>
      <c r="HE155" s="28"/>
      <c r="HF155" s="28"/>
      <c r="HG155" s="28"/>
      <c r="HH155" s="28"/>
      <c r="HI155" s="28"/>
      <c r="HJ155" s="28"/>
      <c r="HK155" s="28"/>
      <c r="HL155" s="28"/>
      <c r="HM155" s="28"/>
      <c r="HN155" s="28"/>
      <c r="HO155" s="28"/>
      <c r="HP155" s="28"/>
      <c r="HQ155" s="28"/>
      <c r="HR155" s="28"/>
      <c r="HS155" s="28"/>
      <c r="HT155" s="28"/>
      <c r="HU155" s="28"/>
      <c r="HV155" s="28"/>
      <c r="HW155" s="28"/>
      <c r="HX155" s="28"/>
      <c r="HY155" s="28"/>
      <c r="HZ155" s="28"/>
      <c r="IA155" s="28"/>
      <c r="IB155" s="28"/>
      <c r="IC155" s="28"/>
      <c r="ID155" s="28"/>
      <c r="IE155" s="28"/>
      <c r="IF155" s="28"/>
      <c r="IG155" s="28"/>
      <c r="IH155" s="28"/>
      <c r="II155" s="28"/>
      <c r="IJ155" s="28"/>
      <c r="IK155" s="28"/>
      <c r="IL155" s="28"/>
      <c r="IM155" s="28"/>
      <c r="IN155" s="28"/>
      <c r="IO155" s="28"/>
      <c r="IP155" s="28"/>
      <c r="IQ155" s="28"/>
      <c r="IR155" s="28"/>
      <c r="IS155" s="28"/>
    </row>
    <row r="156" spans="1:254" ht="13.5" x14ac:dyDescent="0.25">
      <c r="A156" s="18" t="s">
        <v>38</v>
      </c>
      <c r="B156" s="38" t="s">
        <v>42</v>
      </c>
      <c r="C156" s="61" t="s">
        <v>25</v>
      </c>
      <c r="D156" s="61" t="s">
        <v>142</v>
      </c>
      <c r="E156" s="61" t="s">
        <v>31</v>
      </c>
      <c r="F156" s="20">
        <v>6684.51</v>
      </c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  <c r="GO156" s="28"/>
      <c r="GP156" s="28"/>
      <c r="GQ156" s="28"/>
      <c r="GR156" s="28"/>
      <c r="GS156" s="28"/>
      <c r="GT156" s="28"/>
      <c r="GU156" s="28"/>
      <c r="GV156" s="28"/>
      <c r="GW156" s="28"/>
      <c r="GX156" s="28"/>
      <c r="GY156" s="28"/>
      <c r="GZ156" s="28"/>
      <c r="HA156" s="28"/>
      <c r="HB156" s="28"/>
      <c r="HC156" s="28"/>
      <c r="HD156" s="28"/>
      <c r="HE156" s="28"/>
      <c r="HF156" s="28"/>
      <c r="HG156" s="28"/>
      <c r="HH156" s="28"/>
      <c r="HI156" s="28"/>
      <c r="HJ156" s="28"/>
      <c r="HK156" s="28"/>
      <c r="HL156" s="28"/>
      <c r="HM156" s="28"/>
      <c r="HN156" s="28"/>
      <c r="HO156" s="28"/>
      <c r="HP156" s="28"/>
      <c r="HQ156" s="28"/>
      <c r="HR156" s="28"/>
      <c r="HS156" s="28"/>
      <c r="HT156" s="28"/>
      <c r="HU156" s="28"/>
      <c r="HV156" s="28"/>
      <c r="HW156" s="28"/>
      <c r="HX156" s="28"/>
      <c r="HY156" s="28"/>
      <c r="HZ156" s="28"/>
      <c r="IA156" s="28"/>
      <c r="IB156" s="28"/>
      <c r="IC156" s="28"/>
      <c r="ID156" s="28"/>
      <c r="IE156" s="28"/>
      <c r="IF156" s="28"/>
      <c r="IG156" s="28"/>
      <c r="IH156" s="28"/>
      <c r="II156" s="28"/>
      <c r="IJ156" s="28"/>
      <c r="IK156" s="28"/>
      <c r="IL156" s="28"/>
      <c r="IM156" s="28"/>
      <c r="IN156" s="28"/>
      <c r="IO156" s="28"/>
      <c r="IP156" s="28"/>
      <c r="IQ156" s="28"/>
      <c r="IR156" s="28"/>
      <c r="IS156" s="28"/>
    </row>
    <row r="157" spans="1:254" ht="26.25" x14ac:dyDescent="0.25">
      <c r="A157" s="62" t="s">
        <v>75</v>
      </c>
      <c r="B157" s="38" t="s">
        <v>42</v>
      </c>
      <c r="C157" s="38" t="s">
        <v>25</v>
      </c>
      <c r="D157" s="38" t="s">
        <v>143</v>
      </c>
      <c r="E157" s="38" t="s">
        <v>76</v>
      </c>
      <c r="F157" s="20">
        <v>4700</v>
      </c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  <c r="IA157" s="28"/>
      <c r="IB157" s="28"/>
      <c r="IC157" s="28"/>
      <c r="ID157" s="28"/>
      <c r="IE157" s="28"/>
      <c r="IF157" s="28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</row>
    <row r="158" spans="1:254" ht="14.25" x14ac:dyDescent="0.2">
      <c r="A158" s="63" t="s">
        <v>144</v>
      </c>
      <c r="B158" s="30" t="s">
        <v>42</v>
      </c>
      <c r="C158" s="64" t="s">
        <v>42</v>
      </c>
      <c r="D158" s="36"/>
      <c r="E158" s="36"/>
      <c r="F158" s="11">
        <f>SUM(F159+F161+F165+F167)</f>
        <v>16900</v>
      </c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  <c r="DD158" s="58"/>
      <c r="DE158" s="58"/>
      <c r="DF158" s="58"/>
      <c r="DG158" s="58"/>
      <c r="DH158" s="58"/>
      <c r="DI158" s="58"/>
      <c r="DJ158" s="58"/>
      <c r="DK158" s="58"/>
      <c r="DL158" s="58"/>
      <c r="DM158" s="58"/>
      <c r="DN158" s="58"/>
      <c r="DO158" s="58"/>
      <c r="DP158" s="58"/>
      <c r="DQ158" s="58"/>
      <c r="DR158" s="58"/>
      <c r="DS158" s="58"/>
      <c r="DT158" s="58"/>
      <c r="DU158" s="58"/>
      <c r="DV158" s="58"/>
      <c r="DW158" s="58"/>
      <c r="DX158" s="58"/>
      <c r="DY158" s="58"/>
      <c r="DZ158" s="58"/>
      <c r="EA158" s="58"/>
      <c r="EB158" s="58"/>
      <c r="EC158" s="58"/>
      <c r="ED158" s="58"/>
      <c r="EE158" s="58"/>
      <c r="EF158" s="58"/>
      <c r="EG158" s="58"/>
      <c r="EH158" s="58"/>
      <c r="EI158" s="58"/>
      <c r="EJ158" s="58"/>
      <c r="EK158" s="58"/>
      <c r="EL158" s="58"/>
      <c r="EM158" s="58"/>
      <c r="EN158" s="58"/>
      <c r="EO158" s="58"/>
      <c r="EP158" s="58"/>
      <c r="EQ158" s="58"/>
      <c r="ER158" s="58"/>
      <c r="ES158" s="58"/>
      <c r="ET158" s="58"/>
      <c r="EU158" s="58"/>
      <c r="EV158" s="58"/>
      <c r="EW158" s="58"/>
      <c r="EX158" s="58"/>
      <c r="EY158" s="58"/>
      <c r="EZ158" s="58"/>
      <c r="FA158" s="58"/>
      <c r="FB158" s="58"/>
      <c r="FC158" s="58"/>
      <c r="FD158" s="58"/>
      <c r="FE158" s="58"/>
      <c r="FF158" s="58"/>
      <c r="FG158" s="58"/>
      <c r="FH158" s="58"/>
      <c r="FI158" s="58"/>
      <c r="FJ158" s="58"/>
      <c r="FK158" s="58"/>
      <c r="FL158" s="58"/>
      <c r="FM158" s="58"/>
      <c r="FN158" s="58"/>
      <c r="FO158" s="58"/>
      <c r="FP158" s="58"/>
      <c r="FQ158" s="58"/>
      <c r="FR158" s="58"/>
      <c r="FS158" s="58"/>
      <c r="FT158" s="58"/>
      <c r="FU158" s="58"/>
      <c r="FV158" s="58"/>
      <c r="FW158" s="58"/>
      <c r="FX158" s="58"/>
      <c r="FY158" s="58"/>
      <c r="FZ158" s="58"/>
      <c r="GA158" s="58"/>
      <c r="GB158" s="58"/>
      <c r="GC158" s="58"/>
      <c r="GD158" s="58"/>
      <c r="GE158" s="58"/>
      <c r="GF158" s="58"/>
      <c r="GG158" s="58"/>
      <c r="GH158" s="58"/>
      <c r="GI158" s="58"/>
      <c r="GJ158" s="58"/>
      <c r="GK158" s="58"/>
      <c r="GL158" s="58"/>
      <c r="GM158" s="58"/>
      <c r="GN158" s="58"/>
      <c r="GO158" s="58"/>
      <c r="GP158" s="58"/>
      <c r="GQ158" s="58"/>
      <c r="GR158" s="58"/>
      <c r="GS158" s="58"/>
      <c r="GT158" s="58"/>
      <c r="GU158" s="58"/>
      <c r="GV158" s="58"/>
      <c r="GW158" s="58"/>
      <c r="GX158" s="58"/>
      <c r="GY158" s="58"/>
      <c r="GZ158" s="58"/>
      <c r="HA158" s="58"/>
      <c r="HB158" s="58"/>
      <c r="HC158" s="58"/>
      <c r="HD158" s="58"/>
      <c r="HE158" s="58"/>
      <c r="HF158" s="58"/>
      <c r="HG158" s="58"/>
      <c r="HH158" s="58"/>
      <c r="HI158" s="58"/>
      <c r="HJ158" s="58"/>
      <c r="HK158" s="58"/>
      <c r="HL158" s="58"/>
      <c r="HM158" s="58"/>
      <c r="HN158" s="58"/>
      <c r="HO158" s="58"/>
      <c r="HP158" s="58"/>
      <c r="HQ158" s="58"/>
      <c r="HR158" s="58"/>
      <c r="HS158" s="58"/>
      <c r="HT158" s="58"/>
      <c r="HU158" s="58"/>
      <c r="HV158" s="58"/>
      <c r="HW158" s="58"/>
      <c r="HX158" s="58"/>
      <c r="HY158" s="58"/>
      <c r="HZ158" s="58"/>
      <c r="IA158" s="58"/>
      <c r="IB158" s="58"/>
      <c r="IC158" s="58"/>
      <c r="ID158" s="58"/>
      <c r="IE158" s="58"/>
      <c r="IF158" s="58"/>
      <c r="IG158" s="58"/>
      <c r="IH158" s="58"/>
      <c r="II158" s="58"/>
      <c r="IJ158" s="58"/>
      <c r="IK158" s="58"/>
      <c r="IL158" s="58"/>
      <c r="IM158" s="58"/>
      <c r="IN158" s="58"/>
      <c r="IO158" s="58"/>
      <c r="IP158" s="58"/>
      <c r="IQ158" s="58"/>
      <c r="IR158" s="58"/>
      <c r="IS158" s="58"/>
    </row>
    <row r="159" spans="1:254" x14ac:dyDescent="0.2">
      <c r="A159" s="22" t="s">
        <v>62</v>
      </c>
      <c r="B159" s="23" t="s">
        <v>42</v>
      </c>
      <c r="C159" s="23" t="s">
        <v>42</v>
      </c>
      <c r="D159" s="23" t="s">
        <v>63</v>
      </c>
      <c r="E159" s="23"/>
      <c r="F159" s="59">
        <f>SUM(F160)</f>
        <v>500</v>
      </c>
    </row>
    <row r="160" spans="1:254" x14ac:dyDescent="0.2">
      <c r="A160" s="18" t="s">
        <v>39</v>
      </c>
      <c r="B160" s="19" t="s">
        <v>42</v>
      </c>
      <c r="C160" s="19" t="s">
        <v>42</v>
      </c>
      <c r="D160" s="19" t="s">
        <v>63</v>
      </c>
      <c r="E160" s="19" t="s">
        <v>40</v>
      </c>
      <c r="F160" s="20">
        <v>500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</row>
    <row r="161" spans="1:254" ht="13.5" x14ac:dyDescent="0.25">
      <c r="A161" s="15" t="s">
        <v>65</v>
      </c>
      <c r="B161" s="13" t="s">
        <v>42</v>
      </c>
      <c r="C161" s="65" t="s">
        <v>42</v>
      </c>
      <c r="D161" s="66" t="s">
        <v>66</v>
      </c>
      <c r="E161" s="66"/>
      <c r="F161" s="14">
        <f>SUM(F162)</f>
        <v>500</v>
      </c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67"/>
      <c r="CL161" s="67"/>
      <c r="CM161" s="67"/>
      <c r="CN161" s="67"/>
      <c r="CO161" s="67"/>
      <c r="CP161" s="67"/>
      <c r="CQ161" s="67"/>
      <c r="CR161" s="67"/>
      <c r="CS161" s="67"/>
      <c r="CT161" s="67"/>
      <c r="CU161" s="67"/>
      <c r="CV161" s="67"/>
      <c r="CW161" s="67"/>
      <c r="CX161" s="67"/>
      <c r="CY161" s="67"/>
      <c r="CZ161" s="67"/>
      <c r="DA161" s="67"/>
      <c r="DB161" s="67"/>
      <c r="DC161" s="67"/>
      <c r="DD161" s="67"/>
      <c r="DE161" s="67"/>
      <c r="DF161" s="67"/>
      <c r="DG161" s="67"/>
      <c r="DH161" s="67"/>
      <c r="DI161" s="67"/>
      <c r="DJ161" s="67"/>
      <c r="DK161" s="67"/>
      <c r="DL161" s="67"/>
      <c r="DM161" s="67"/>
      <c r="DN161" s="67"/>
      <c r="DO161" s="67"/>
      <c r="DP161" s="67"/>
      <c r="DQ161" s="67"/>
      <c r="DR161" s="67"/>
      <c r="DS161" s="67"/>
      <c r="DT161" s="67"/>
      <c r="DU161" s="67"/>
      <c r="DV161" s="67"/>
      <c r="DW161" s="67"/>
      <c r="DX161" s="67"/>
      <c r="DY161" s="67"/>
      <c r="DZ161" s="67"/>
      <c r="EA161" s="67"/>
      <c r="EB161" s="67"/>
      <c r="EC161" s="67"/>
      <c r="ED161" s="67"/>
      <c r="EE161" s="67"/>
      <c r="EF161" s="67"/>
      <c r="EG161" s="67"/>
      <c r="EH161" s="67"/>
      <c r="EI161" s="67"/>
      <c r="EJ161" s="67"/>
      <c r="EK161" s="67"/>
      <c r="EL161" s="67"/>
      <c r="EM161" s="67"/>
      <c r="EN161" s="67"/>
      <c r="EO161" s="67"/>
      <c r="EP161" s="67"/>
      <c r="EQ161" s="67"/>
      <c r="ER161" s="67"/>
      <c r="ES161" s="67"/>
      <c r="ET161" s="67"/>
      <c r="EU161" s="67"/>
      <c r="EV161" s="67"/>
      <c r="EW161" s="67"/>
      <c r="EX161" s="67"/>
      <c r="EY161" s="67"/>
      <c r="EZ161" s="67"/>
      <c r="FA161" s="67"/>
      <c r="FB161" s="67"/>
      <c r="FC161" s="67"/>
      <c r="FD161" s="67"/>
      <c r="FE161" s="67"/>
      <c r="FF161" s="67"/>
      <c r="FG161" s="67"/>
      <c r="FH161" s="67"/>
      <c r="FI161" s="67"/>
      <c r="FJ161" s="67"/>
      <c r="FK161" s="67"/>
      <c r="FL161" s="67"/>
      <c r="FM161" s="67"/>
      <c r="FN161" s="67"/>
      <c r="FO161" s="67"/>
      <c r="FP161" s="67"/>
      <c r="FQ161" s="67"/>
      <c r="FR161" s="67"/>
      <c r="FS161" s="67"/>
      <c r="FT161" s="67"/>
      <c r="FU161" s="67"/>
      <c r="FV161" s="67"/>
      <c r="FW161" s="67"/>
      <c r="FX161" s="67"/>
      <c r="FY161" s="67"/>
      <c r="FZ161" s="67"/>
      <c r="GA161" s="67"/>
      <c r="GB161" s="67"/>
      <c r="GC161" s="67"/>
      <c r="GD161" s="67"/>
      <c r="GE161" s="67"/>
      <c r="GF161" s="67"/>
      <c r="GG161" s="67"/>
      <c r="GH161" s="67"/>
      <c r="GI161" s="67"/>
      <c r="GJ161" s="67"/>
      <c r="GK161" s="67"/>
      <c r="GL161" s="67"/>
      <c r="GM161" s="67"/>
      <c r="GN161" s="67"/>
      <c r="GO161" s="67"/>
      <c r="GP161" s="67"/>
      <c r="GQ161" s="67"/>
      <c r="GR161" s="67"/>
      <c r="GS161" s="67"/>
      <c r="GT161" s="67"/>
      <c r="GU161" s="67"/>
      <c r="GV161" s="67"/>
      <c r="GW161" s="67"/>
      <c r="GX161" s="67"/>
      <c r="GY161" s="67"/>
      <c r="GZ161" s="67"/>
      <c r="HA161" s="67"/>
      <c r="HB161" s="67"/>
      <c r="HC161" s="67"/>
      <c r="HD161" s="67"/>
      <c r="HE161" s="67"/>
      <c r="HF161" s="67"/>
      <c r="HG161" s="67"/>
      <c r="HH161" s="67"/>
      <c r="HI161" s="67"/>
      <c r="HJ161" s="67"/>
      <c r="HK161" s="67"/>
      <c r="HL161" s="67"/>
      <c r="HM161" s="67"/>
      <c r="HN161" s="67"/>
      <c r="HO161" s="67"/>
      <c r="HP161" s="67"/>
      <c r="HQ161" s="67"/>
      <c r="HR161" s="67"/>
      <c r="HS161" s="67"/>
      <c r="HT161" s="67"/>
      <c r="HU161" s="67"/>
      <c r="HV161" s="67"/>
      <c r="HW161" s="67"/>
      <c r="HX161" s="67"/>
      <c r="HY161" s="67"/>
      <c r="HZ161" s="67"/>
      <c r="IA161" s="67"/>
      <c r="IB161" s="67"/>
      <c r="IC161" s="67"/>
      <c r="ID161" s="67"/>
      <c r="IE161" s="67"/>
      <c r="IF161" s="67"/>
      <c r="IG161" s="67"/>
      <c r="IH161" s="67"/>
      <c r="II161" s="67"/>
      <c r="IJ161" s="67"/>
      <c r="IK161" s="67"/>
      <c r="IL161" s="67"/>
      <c r="IM161" s="67"/>
      <c r="IN161" s="67"/>
      <c r="IO161" s="67"/>
      <c r="IP161" s="67"/>
      <c r="IQ161" s="67"/>
      <c r="IR161" s="67"/>
      <c r="IS161" s="67"/>
    </row>
    <row r="162" spans="1:254" ht="26.25" x14ac:dyDescent="0.25">
      <c r="A162" s="68" t="s">
        <v>145</v>
      </c>
      <c r="B162" s="23" t="s">
        <v>42</v>
      </c>
      <c r="C162" s="69" t="s">
        <v>42</v>
      </c>
      <c r="D162" s="35" t="s">
        <v>146</v>
      </c>
      <c r="E162" s="35"/>
      <c r="F162" s="24">
        <f>SUM(F163+F164)</f>
        <v>500</v>
      </c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0"/>
      <c r="CO162" s="70"/>
      <c r="CP162" s="70"/>
      <c r="CQ162" s="70"/>
      <c r="CR162" s="70"/>
      <c r="CS162" s="70"/>
      <c r="CT162" s="70"/>
      <c r="CU162" s="70"/>
      <c r="CV162" s="70"/>
      <c r="CW162" s="70"/>
      <c r="CX162" s="70"/>
      <c r="CY162" s="70"/>
      <c r="CZ162" s="70"/>
      <c r="DA162" s="70"/>
      <c r="DB162" s="70"/>
      <c r="DC162" s="70"/>
      <c r="DD162" s="70"/>
      <c r="DE162" s="70"/>
      <c r="DF162" s="70"/>
      <c r="DG162" s="70"/>
      <c r="DH162" s="70"/>
      <c r="DI162" s="70"/>
      <c r="DJ162" s="70"/>
      <c r="DK162" s="70"/>
      <c r="DL162" s="70"/>
      <c r="DM162" s="70"/>
      <c r="DN162" s="70"/>
      <c r="DO162" s="70"/>
      <c r="DP162" s="70"/>
      <c r="DQ162" s="70"/>
      <c r="DR162" s="70"/>
      <c r="DS162" s="70"/>
      <c r="DT162" s="70"/>
      <c r="DU162" s="70"/>
      <c r="DV162" s="70"/>
      <c r="DW162" s="70"/>
      <c r="DX162" s="70"/>
      <c r="DY162" s="70"/>
      <c r="DZ162" s="70"/>
      <c r="EA162" s="70"/>
      <c r="EB162" s="70"/>
      <c r="EC162" s="70"/>
      <c r="ED162" s="70"/>
      <c r="EE162" s="70"/>
      <c r="EF162" s="70"/>
      <c r="EG162" s="70"/>
      <c r="EH162" s="70"/>
      <c r="EI162" s="70"/>
      <c r="EJ162" s="70"/>
      <c r="EK162" s="70"/>
      <c r="EL162" s="70"/>
      <c r="EM162" s="70"/>
      <c r="EN162" s="70"/>
      <c r="EO162" s="70"/>
      <c r="EP162" s="70"/>
      <c r="EQ162" s="70"/>
      <c r="ER162" s="70"/>
      <c r="ES162" s="70"/>
      <c r="ET162" s="70"/>
      <c r="EU162" s="70"/>
      <c r="EV162" s="70"/>
      <c r="EW162" s="70"/>
      <c r="EX162" s="70"/>
      <c r="EY162" s="70"/>
      <c r="EZ162" s="70"/>
      <c r="FA162" s="70"/>
      <c r="FB162" s="70"/>
      <c r="FC162" s="70"/>
      <c r="FD162" s="70"/>
      <c r="FE162" s="70"/>
      <c r="FF162" s="70"/>
      <c r="FG162" s="70"/>
      <c r="FH162" s="70"/>
      <c r="FI162" s="70"/>
      <c r="FJ162" s="70"/>
      <c r="FK162" s="70"/>
      <c r="FL162" s="70"/>
      <c r="FM162" s="70"/>
      <c r="FN162" s="70"/>
      <c r="FO162" s="70"/>
      <c r="FP162" s="70"/>
      <c r="FQ162" s="70"/>
      <c r="FR162" s="70"/>
      <c r="FS162" s="70"/>
      <c r="FT162" s="70"/>
      <c r="FU162" s="70"/>
      <c r="FV162" s="70"/>
      <c r="FW162" s="70"/>
      <c r="FX162" s="70"/>
      <c r="FY162" s="70"/>
      <c r="FZ162" s="70"/>
      <c r="GA162" s="70"/>
      <c r="GB162" s="70"/>
      <c r="GC162" s="70"/>
      <c r="GD162" s="70"/>
      <c r="GE162" s="70"/>
      <c r="GF162" s="70"/>
      <c r="GG162" s="70"/>
      <c r="GH162" s="70"/>
      <c r="GI162" s="70"/>
      <c r="GJ162" s="70"/>
      <c r="GK162" s="70"/>
      <c r="GL162" s="70"/>
      <c r="GM162" s="70"/>
      <c r="GN162" s="70"/>
      <c r="GO162" s="70"/>
      <c r="GP162" s="70"/>
      <c r="GQ162" s="70"/>
      <c r="GR162" s="70"/>
      <c r="GS162" s="70"/>
      <c r="GT162" s="70"/>
      <c r="GU162" s="70"/>
      <c r="GV162" s="70"/>
      <c r="GW162" s="70"/>
      <c r="GX162" s="70"/>
      <c r="GY162" s="70"/>
      <c r="GZ162" s="70"/>
      <c r="HA162" s="70"/>
      <c r="HB162" s="70"/>
      <c r="HC162" s="70"/>
      <c r="HD162" s="70"/>
      <c r="HE162" s="70"/>
      <c r="HF162" s="70"/>
      <c r="HG162" s="70"/>
      <c r="HH162" s="70"/>
      <c r="HI162" s="70"/>
      <c r="HJ162" s="70"/>
      <c r="HK162" s="70"/>
      <c r="HL162" s="70"/>
      <c r="HM162" s="70"/>
      <c r="HN162" s="70"/>
      <c r="HO162" s="70"/>
      <c r="HP162" s="70"/>
      <c r="HQ162" s="70"/>
      <c r="HR162" s="70"/>
      <c r="HS162" s="70"/>
      <c r="HT162" s="70"/>
      <c r="HU162" s="70"/>
      <c r="HV162" s="70"/>
      <c r="HW162" s="70"/>
      <c r="HX162" s="70"/>
      <c r="HY162" s="70"/>
      <c r="HZ162" s="70"/>
      <c r="IA162" s="70"/>
      <c r="IB162" s="70"/>
      <c r="IC162" s="70"/>
      <c r="ID162" s="70"/>
      <c r="IE162" s="70"/>
      <c r="IF162" s="70"/>
      <c r="IG162" s="70"/>
      <c r="IH162" s="70"/>
      <c r="II162" s="70"/>
      <c r="IJ162" s="70"/>
      <c r="IK162" s="70"/>
      <c r="IL162" s="70"/>
      <c r="IM162" s="70"/>
      <c r="IN162" s="70"/>
      <c r="IO162" s="70"/>
      <c r="IP162" s="70"/>
      <c r="IQ162" s="70"/>
      <c r="IR162" s="70"/>
      <c r="IS162" s="70"/>
    </row>
    <row r="163" spans="1:254" ht="15" x14ac:dyDescent="0.25">
      <c r="A163" s="18" t="s">
        <v>38</v>
      </c>
      <c r="B163" s="19" t="s">
        <v>42</v>
      </c>
      <c r="C163" s="71" t="s">
        <v>42</v>
      </c>
      <c r="D163" s="61" t="s">
        <v>146</v>
      </c>
      <c r="E163" s="61" t="s">
        <v>31</v>
      </c>
      <c r="F163" s="20">
        <v>300</v>
      </c>
      <c r="G163" s="21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  <c r="BX163" s="72"/>
      <c r="BY163" s="72"/>
      <c r="BZ163" s="72"/>
      <c r="CA163" s="72"/>
      <c r="CB163" s="72"/>
      <c r="CC163" s="72"/>
      <c r="CD163" s="72"/>
      <c r="CE163" s="72"/>
      <c r="CF163" s="72"/>
      <c r="CG163" s="72"/>
      <c r="CH163" s="72"/>
      <c r="CI163" s="72"/>
      <c r="CJ163" s="72"/>
      <c r="CK163" s="72"/>
      <c r="CL163" s="72"/>
      <c r="CM163" s="72"/>
      <c r="CN163" s="72"/>
      <c r="CO163" s="72"/>
      <c r="CP163" s="72"/>
      <c r="CQ163" s="72"/>
      <c r="CR163" s="72"/>
      <c r="CS163" s="72"/>
      <c r="CT163" s="72"/>
      <c r="CU163" s="72"/>
      <c r="CV163" s="72"/>
      <c r="CW163" s="72"/>
      <c r="CX163" s="72"/>
      <c r="CY163" s="72"/>
      <c r="CZ163" s="72"/>
      <c r="DA163" s="72"/>
      <c r="DB163" s="72"/>
      <c r="DC163" s="72"/>
      <c r="DD163" s="72"/>
      <c r="DE163" s="72"/>
      <c r="DF163" s="72"/>
      <c r="DG163" s="72"/>
      <c r="DH163" s="72"/>
      <c r="DI163" s="72"/>
      <c r="DJ163" s="72"/>
      <c r="DK163" s="72"/>
      <c r="DL163" s="72"/>
      <c r="DM163" s="72"/>
      <c r="DN163" s="72"/>
      <c r="DO163" s="72"/>
      <c r="DP163" s="72"/>
      <c r="DQ163" s="72"/>
      <c r="DR163" s="72"/>
      <c r="DS163" s="72"/>
      <c r="DT163" s="72"/>
      <c r="DU163" s="72"/>
      <c r="DV163" s="72"/>
      <c r="DW163" s="72"/>
      <c r="DX163" s="72"/>
      <c r="DY163" s="72"/>
      <c r="DZ163" s="72"/>
      <c r="EA163" s="72"/>
      <c r="EB163" s="72"/>
      <c r="EC163" s="72"/>
      <c r="ED163" s="72"/>
      <c r="EE163" s="72"/>
      <c r="EF163" s="72"/>
      <c r="EG163" s="72"/>
      <c r="EH163" s="72"/>
      <c r="EI163" s="72"/>
      <c r="EJ163" s="72"/>
      <c r="EK163" s="72"/>
      <c r="EL163" s="72"/>
      <c r="EM163" s="72"/>
      <c r="EN163" s="72"/>
      <c r="EO163" s="72"/>
      <c r="EP163" s="72"/>
      <c r="EQ163" s="72"/>
      <c r="ER163" s="72"/>
      <c r="ES163" s="72"/>
      <c r="ET163" s="72"/>
      <c r="EU163" s="72"/>
      <c r="EV163" s="72"/>
      <c r="EW163" s="72"/>
      <c r="EX163" s="72"/>
      <c r="EY163" s="72"/>
      <c r="EZ163" s="72"/>
      <c r="FA163" s="72"/>
      <c r="FB163" s="72"/>
      <c r="FC163" s="72"/>
      <c r="FD163" s="72"/>
      <c r="FE163" s="72"/>
      <c r="FF163" s="72"/>
      <c r="FG163" s="72"/>
      <c r="FH163" s="72"/>
      <c r="FI163" s="72"/>
      <c r="FJ163" s="72"/>
      <c r="FK163" s="72"/>
      <c r="FL163" s="72"/>
      <c r="FM163" s="72"/>
      <c r="FN163" s="72"/>
      <c r="FO163" s="72"/>
      <c r="FP163" s="72"/>
      <c r="FQ163" s="72"/>
      <c r="FR163" s="72"/>
      <c r="FS163" s="72"/>
      <c r="FT163" s="72"/>
      <c r="FU163" s="72"/>
      <c r="FV163" s="72"/>
      <c r="FW163" s="72"/>
      <c r="FX163" s="72"/>
      <c r="FY163" s="72"/>
      <c r="FZ163" s="72"/>
      <c r="GA163" s="72"/>
      <c r="GB163" s="72"/>
      <c r="GC163" s="72"/>
      <c r="GD163" s="72"/>
      <c r="GE163" s="72"/>
      <c r="GF163" s="72"/>
      <c r="GG163" s="72"/>
      <c r="GH163" s="72"/>
      <c r="GI163" s="72"/>
      <c r="GJ163" s="72"/>
      <c r="GK163" s="72"/>
      <c r="GL163" s="72"/>
      <c r="GM163" s="72"/>
      <c r="GN163" s="72"/>
      <c r="GO163" s="72"/>
      <c r="GP163" s="72"/>
      <c r="GQ163" s="72"/>
      <c r="GR163" s="72"/>
      <c r="GS163" s="72"/>
      <c r="GT163" s="72"/>
      <c r="GU163" s="72"/>
      <c r="GV163" s="72"/>
      <c r="GW163" s="72"/>
      <c r="GX163" s="72"/>
      <c r="GY163" s="72"/>
      <c r="GZ163" s="72"/>
      <c r="HA163" s="72"/>
      <c r="HB163" s="72"/>
      <c r="HC163" s="72"/>
      <c r="HD163" s="72"/>
      <c r="HE163" s="72"/>
      <c r="HF163" s="72"/>
      <c r="HG163" s="72"/>
      <c r="HH163" s="72"/>
      <c r="HI163" s="72"/>
      <c r="HJ163" s="72"/>
      <c r="HK163" s="72"/>
      <c r="HL163" s="72"/>
      <c r="HM163" s="72"/>
      <c r="HN163" s="72"/>
      <c r="HO163" s="72"/>
      <c r="HP163" s="72"/>
      <c r="HQ163" s="72"/>
      <c r="HR163" s="72"/>
      <c r="HS163" s="72"/>
      <c r="HT163" s="72"/>
      <c r="HU163" s="72"/>
      <c r="HV163" s="72"/>
      <c r="HW163" s="72"/>
      <c r="HX163" s="72"/>
      <c r="HY163" s="72"/>
      <c r="HZ163" s="72"/>
      <c r="IA163" s="72"/>
      <c r="IB163" s="72"/>
      <c r="IC163" s="72"/>
      <c r="ID163" s="72"/>
      <c r="IE163" s="72"/>
      <c r="IF163" s="72"/>
      <c r="IG163" s="72"/>
      <c r="IH163" s="72"/>
      <c r="II163" s="72"/>
      <c r="IJ163" s="72"/>
      <c r="IK163" s="72"/>
      <c r="IL163" s="72"/>
      <c r="IM163" s="72"/>
      <c r="IN163" s="72"/>
      <c r="IO163" s="72"/>
      <c r="IP163" s="72"/>
      <c r="IQ163" s="72"/>
      <c r="IR163" s="72"/>
      <c r="IS163" s="72"/>
      <c r="IT163" s="21"/>
    </row>
    <row r="164" spans="1:254" ht="26.25" x14ac:dyDescent="0.25">
      <c r="A164" s="18" t="s">
        <v>75</v>
      </c>
      <c r="B164" s="19" t="s">
        <v>42</v>
      </c>
      <c r="C164" s="71" t="s">
        <v>42</v>
      </c>
      <c r="D164" s="61" t="s">
        <v>146</v>
      </c>
      <c r="E164" s="61" t="s">
        <v>76</v>
      </c>
      <c r="F164" s="20">
        <v>200</v>
      </c>
      <c r="G164" s="21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  <c r="BX164" s="72"/>
      <c r="BY164" s="72"/>
      <c r="BZ164" s="72"/>
      <c r="CA164" s="72"/>
      <c r="CB164" s="72"/>
      <c r="CC164" s="72"/>
      <c r="CD164" s="72"/>
      <c r="CE164" s="72"/>
      <c r="CF164" s="72"/>
      <c r="CG164" s="72"/>
      <c r="CH164" s="72"/>
      <c r="CI164" s="72"/>
      <c r="CJ164" s="72"/>
      <c r="CK164" s="72"/>
      <c r="CL164" s="72"/>
      <c r="CM164" s="72"/>
      <c r="CN164" s="72"/>
      <c r="CO164" s="72"/>
      <c r="CP164" s="72"/>
      <c r="CQ164" s="72"/>
      <c r="CR164" s="72"/>
      <c r="CS164" s="72"/>
      <c r="CT164" s="72"/>
      <c r="CU164" s="72"/>
      <c r="CV164" s="72"/>
      <c r="CW164" s="72"/>
      <c r="CX164" s="72"/>
      <c r="CY164" s="72"/>
      <c r="CZ164" s="72"/>
      <c r="DA164" s="72"/>
      <c r="DB164" s="72"/>
      <c r="DC164" s="72"/>
      <c r="DD164" s="72"/>
      <c r="DE164" s="72"/>
      <c r="DF164" s="72"/>
      <c r="DG164" s="72"/>
      <c r="DH164" s="72"/>
      <c r="DI164" s="72"/>
      <c r="DJ164" s="72"/>
      <c r="DK164" s="72"/>
      <c r="DL164" s="72"/>
      <c r="DM164" s="72"/>
      <c r="DN164" s="72"/>
      <c r="DO164" s="72"/>
      <c r="DP164" s="72"/>
      <c r="DQ164" s="72"/>
      <c r="DR164" s="72"/>
      <c r="DS164" s="72"/>
      <c r="DT164" s="72"/>
      <c r="DU164" s="72"/>
      <c r="DV164" s="72"/>
      <c r="DW164" s="72"/>
      <c r="DX164" s="72"/>
      <c r="DY164" s="72"/>
      <c r="DZ164" s="72"/>
      <c r="EA164" s="72"/>
      <c r="EB164" s="72"/>
      <c r="EC164" s="72"/>
      <c r="ED164" s="72"/>
      <c r="EE164" s="72"/>
      <c r="EF164" s="72"/>
      <c r="EG164" s="72"/>
      <c r="EH164" s="72"/>
      <c r="EI164" s="72"/>
      <c r="EJ164" s="72"/>
      <c r="EK164" s="72"/>
      <c r="EL164" s="72"/>
      <c r="EM164" s="72"/>
      <c r="EN164" s="72"/>
      <c r="EO164" s="72"/>
      <c r="EP164" s="72"/>
      <c r="EQ164" s="72"/>
      <c r="ER164" s="72"/>
      <c r="ES164" s="72"/>
      <c r="ET164" s="72"/>
      <c r="EU164" s="72"/>
      <c r="EV164" s="72"/>
      <c r="EW164" s="72"/>
      <c r="EX164" s="72"/>
      <c r="EY164" s="72"/>
      <c r="EZ164" s="72"/>
      <c r="FA164" s="72"/>
      <c r="FB164" s="72"/>
      <c r="FC164" s="72"/>
      <c r="FD164" s="72"/>
      <c r="FE164" s="72"/>
      <c r="FF164" s="72"/>
      <c r="FG164" s="72"/>
      <c r="FH164" s="72"/>
      <c r="FI164" s="72"/>
      <c r="FJ164" s="72"/>
      <c r="FK164" s="72"/>
      <c r="FL164" s="72"/>
      <c r="FM164" s="72"/>
      <c r="FN164" s="72"/>
      <c r="FO164" s="72"/>
      <c r="FP164" s="72"/>
      <c r="FQ164" s="72"/>
      <c r="FR164" s="72"/>
      <c r="FS164" s="72"/>
      <c r="FT164" s="72"/>
      <c r="FU164" s="72"/>
      <c r="FV164" s="72"/>
      <c r="FW164" s="72"/>
      <c r="FX164" s="72"/>
      <c r="FY164" s="72"/>
      <c r="FZ164" s="72"/>
      <c r="GA164" s="72"/>
      <c r="GB164" s="72"/>
      <c r="GC164" s="72"/>
      <c r="GD164" s="72"/>
      <c r="GE164" s="72"/>
      <c r="GF164" s="72"/>
      <c r="GG164" s="72"/>
      <c r="GH164" s="72"/>
      <c r="GI164" s="72"/>
      <c r="GJ164" s="72"/>
      <c r="GK164" s="72"/>
      <c r="GL164" s="72"/>
      <c r="GM164" s="72"/>
      <c r="GN164" s="72"/>
      <c r="GO164" s="72"/>
      <c r="GP164" s="72"/>
      <c r="GQ164" s="72"/>
      <c r="GR164" s="72"/>
      <c r="GS164" s="72"/>
      <c r="GT164" s="72"/>
      <c r="GU164" s="72"/>
      <c r="GV164" s="72"/>
      <c r="GW164" s="72"/>
      <c r="GX164" s="72"/>
      <c r="GY164" s="72"/>
      <c r="GZ164" s="72"/>
      <c r="HA164" s="72"/>
      <c r="HB164" s="72"/>
      <c r="HC164" s="72"/>
      <c r="HD164" s="72"/>
      <c r="HE164" s="72"/>
      <c r="HF164" s="72"/>
      <c r="HG164" s="72"/>
      <c r="HH164" s="72"/>
      <c r="HI164" s="72"/>
      <c r="HJ164" s="72"/>
      <c r="HK164" s="72"/>
      <c r="HL164" s="72"/>
      <c r="HM164" s="72"/>
      <c r="HN164" s="72"/>
      <c r="HO164" s="72"/>
      <c r="HP164" s="72"/>
      <c r="HQ164" s="72"/>
      <c r="HR164" s="72"/>
      <c r="HS164" s="72"/>
      <c r="HT164" s="72"/>
      <c r="HU164" s="72"/>
      <c r="HV164" s="72"/>
      <c r="HW164" s="72"/>
      <c r="HX164" s="72"/>
      <c r="HY164" s="72"/>
      <c r="HZ164" s="72"/>
      <c r="IA164" s="72"/>
      <c r="IB164" s="72"/>
      <c r="IC164" s="72"/>
      <c r="ID164" s="72"/>
      <c r="IE164" s="72"/>
      <c r="IF164" s="72"/>
      <c r="IG164" s="72"/>
      <c r="IH164" s="72"/>
      <c r="II164" s="72"/>
      <c r="IJ164" s="72"/>
      <c r="IK164" s="72"/>
      <c r="IL164" s="72"/>
      <c r="IM164" s="72"/>
      <c r="IN164" s="72"/>
      <c r="IO164" s="72"/>
      <c r="IP164" s="72"/>
      <c r="IQ164" s="72"/>
      <c r="IR164" s="72"/>
      <c r="IS164" s="72"/>
      <c r="IT164" s="21"/>
    </row>
    <row r="165" spans="1:254" x14ac:dyDescent="0.2">
      <c r="A165" s="22" t="s">
        <v>3</v>
      </c>
      <c r="B165" s="34" t="s">
        <v>42</v>
      </c>
      <c r="C165" s="34" t="s">
        <v>42</v>
      </c>
      <c r="D165" s="34" t="s">
        <v>147</v>
      </c>
      <c r="E165" s="34"/>
      <c r="F165" s="24">
        <f>SUM(F166)</f>
        <v>12207.76</v>
      </c>
    </row>
    <row r="166" spans="1:254" x14ac:dyDescent="0.2">
      <c r="A166" s="18" t="s">
        <v>38</v>
      </c>
      <c r="B166" s="38" t="s">
        <v>42</v>
      </c>
      <c r="C166" s="38" t="s">
        <v>42</v>
      </c>
      <c r="D166" s="38" t="s">
        <v>147</v>
      </c>
      <c r="E166" s="38" t="s">
        <v>31</v>
      </c>
      <c r="F166" s="20">
        <v>12207.76</v>
      </c>
    </row>
    <row r="167" spans="1:254" ht="25.5" x14ac:dyDescent="0.2">
      <c r="A167" s="18" t="s">
        <v>148</v>
      </c>
      <c r="B167" s="38" t="s">
        <v>42</v>
      </c>
      <c r="C167" s="61" t="s">
        <v>42</v>
      </c>
      <c r="D167" s="73" t="s">
        <v>149</v>
      </c>
      <c r="E167" s="61"/>
      <c r="F167" s="20">
        <f>SUM(F168)</f>
        <v>3692.24</v>
      </c>
    </row>
    <row r="168" spans="1:254" x14ac:dyDescent="0.2">
      <c r="A168" s="22" t="s">
        <v>38</v>
      </c>
      <c r="B168" s="74" t="s">
        <v>42</v>
      </c>
      <c r="C168" s="75" t="s">
        <v>42</v>
      </c>
      <c r="D168" s="74" t="s">
        <v>149</v>
      </c>
      <c r="E168" s="35" t="s">
        <v>31</v>
      </c>
      <c r="F168" s="24">
        <v>3692.24</v>
      </c>
    </row>
    <row r="169" spans="1:254" ht="15.75" x14ac:dyDescent="0.25">
      <c r="A169" s="9" t="s">
        <v>150</v>
      </c>
      <c r="B169" s="76" t="s">
        <v>151</v>
      </c>
      <c r="C169" s="76"/>
      <c r="D169" s="76"/>
      <c r="E169" s="47"/>
      <c r="F169" s="77">
        <f>SUM(F170)</f>
        <v>500</v>
      </c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  <c r="BP169" s="78"/>
      <c r="BQ169" s="78"/>
      <c r="BR169" s="78"/>
      <c r="BS169" s="78"/>
      <c r="BT169" s="78"/>
      <c r="BU169" s="78"/>
      <c r="BV169" s="78"/>
      <c r="BW169" s="78"/>
      <c r="BX169" s="78"/>
      <c r="BY169" s="78"/>
      <c r="BZ169" s="78"/>
      <c r="CA169" s="78"/>
      <c r="CB169" s="78"/>
      <c r="CC169" s="78"/>
      <c r="CD169" s="78"/>
      <c r="CE169" s="78"/>
      <c r="CF169" s="78"/>
      <c r="CG169" s="78"/>
      <c r="CH169" s="78"/>
      <c r="CI169" s="78"/>
      <c r="CJ169" s="78"/>
      <c r="CK169" s="78"/>
      <c r="CL169" s="78"/>
      <c r="CM169" s="78"/>
      <c r="CN169" s="78"/>
      <c r="CO169" s="78"/>
      <c r="CP169" s="78"/>
      <c r="CQ169" s="78"/>
      <c r="CR169" s="78"/>
      <c r="CS169" s="78"/>
      <c r="CT169" s="78"/>
      <c r="CU169" s="78"/>
      <c r="CV169" s="78"/>
      <c r="CW169" s="78"/>
      <c r="CX169" s="78"/>
      <c r="CY169" s="78"/>
      <c r="CZ169" s="78"/>
      <c r="DA169" s="78"/>
      <c r="DB169" s="78"/>
      <c r="DC169" s="78"/>
      <c r="DD169" s="78"/>
      <c r="DE169" s="78"/>
      <c r="DF169" s="78"/>
      <c r="DG169" s="78"/>
      <c r="DH169" s="78"/>
      <c r="DI169" s="78"/>
      <c r="DJ169" s="78"/>
      <c r="DK169" s="78"/>
      <c r="DL169" s="78"/>
      <c r="DM169" s="78"/>
      <c r="DN169" s="78"/>
      <c r="DO169" s="78"/>
      <c r="DP169" s="78"/>
      <c r="DQ169" s="78"/>
      <c r="DR169" s="78"/>
      <c r="DS169" s="78"/>
      <c r="DT169" s="78"/>
      <c r="DU169" s="78"/>
      <c r="DV169" s="78"/>
      <c r="DW169" s="78"/>
      <c r="DX169" s="78"/>
      <c r="DY169" s="78"/>
      <c r="DZ169" s="78"/>
      <c r="EA169" s="78"/>
      <c r="EB169" s="78"/>
      <c r="EC169" s="78"/>
      <c r="ED169" s="78"/>
      <c r="EE169" s="78"/>
      <c r="EF169" s="78"/>
      <c r="EG169" s="78"/>
      <c r="EH169" s="78"/>
      <c r="EI169" s="78"/>
      <c r="EJ169" s="78"/>
      <c r="EK169" s="78"/>
      <c r="EL169" s="78"/>
      <c r="EM169" s="78"/>
      <c r="EN169" s="78"/>
      <c r="EO169" s="78"/>
      <c r="EP169" s="78"/>
      <c r="EQ169" s="78"/>
      <c r="ER169" s="78"/>
      <c r="ES169" s="78"/>
      <c r="ET169" s="78"/>
      <c r="EU169" s="78"/>
      <c r="EV169" s="78"/>
      <c r="EW169" s="78"/>
      <c r="EX169" s="78"/>
      <c r="EY169" s="78"/>
      <c r="EZ169" s="78"/>
      <c r="FA169" s="78"/>
      <c r="FB169" s="78"/>
      <c r="FC169" s="78"/>
      <c r="FD169" s="78"/>
      <c r="FE169" s="78"/>
      <c r="FF169" s="78"/>
      <c r="FG169" s="78"/>
      <c r="FH169" s="78"/>
      <c r="FI169" s="78"/>
      <c r="FJ169" s="78"/>
      <c r="FK169" s="78"/>
      <c r="FL169" s="78"/>
      <c r="FM169" s="78"/>
      <c r="FN169" s="78"/>
      <c r="FO169" s="78"/>
      <c r="FP169" s="78"/>
      <c r="FQ169" s="78"/>
      <c r="FR169" s="78"/>
      <c r="FS169" s="78"/>
      <c r="FT169" s="78"/>
      <c r="FU169" s="78"/>
      <c r="FV169" s="78"/>
      <c r="FW169" s="78"/>
      <c r="FX169" s="78"/>
      <c r="FY169" s="78"/>
      <c r="FZ169" s="78"/>
      <c r="GA169" s="78"/>
      <c r="GB169" s="78"/>
      <c r="GC169" s="78"/>
      <c r="GD169" s="78"/>
      <c r="GE169" s="78"/>
      <c r="GF169" s="78"/>
      <c r="GG169" s="78"/>
      <c r="GH169" s="78"/>
      <c r="GI169" s="78"/>
      <c r="GJ169" s="78"/>
      <c r="GK169" s="78"/>
      <c r="GL169" s="78"/>
      <c r="GM169" s="78"/>
      <c r="GN169" s="78"/>
      <c r="GO169" s="78"/>
      <c r="GP169" s="78"/>
      <c r="GQ169" s="78"/>
      <c r="GR169" s="78"/>
      <c r="GS169" s="78"/>
      <c r="GT169" s="78"/>
      <c r="GU169" s="78"/>
      <c r="GV169" s="78"/>
      <c r="GW169" s="78"/>
      <c r="GX169" s="78"/>
      <c r="GY169" s="78"/>
      <c r="GZ169" s="78"/>
      <c r="HA169" s="78"/>
      <c r="HB169" s="78"/>
      <c r="HC169" s="78"/>
      <c r="HD169" s="78"/>
      <c r="HE169" s="78"/>
      <c r="HF169" s="78"/>
      <c r="HG169" s="78"/>
      <c r="HH169" s="78"/>
      <c r="HI169" s="78"/>
      <c r="HJ169" s="78"/>
      <c r="HK169" s="78"/>
      <c r="HL169" s="78"/>
      <c r="HM169" s="78"/>
      <c r="HN169" s="78"/>
      <c r="HO169" s="78"/>
      <c r="HP169" s="78"/>
      <c r="HQ169" s="78"/>
      <c r="HR169" s="78"/>
      <c r="HS169" s="78"/>
      <c r="HT169" s="78"/>
      <c r="HU169" s="78"/>
      <c r="HV169" s="78"/>
      <c r="HW169" s="78"/>
      <c r="HX169" s="78"/>
      <c r="HY169" s="78"/>
      <c r="HZ169" s="78"/>
      <c r="IA169" s="78"/>
      <c r="IB169" s="78"/>
      <c r="IC169" s="78"/>
      <c r="ID169" s="78"/>
      <c r="IE169" s="78"/>
      <c r="IF169" s="78"/>
      <c r="IG169" s="78"/>
      <c r="IH169" s="78"/>
      <c r="II169" s="78"/>
      <c r="IJ169" s="78"/>
      <c r="IK169" s="78"/>
      <c r="IL169" s="78"/>
      <c r="IM169" s="78"/>
      <c r="IN169" s="78"/>
      <c r="IO169" s="78"/>
      <c r="IP169" s="78"/>
      <c r="IQ169" s="78"/>
      <c r="IR169" s="78"/>
      <c r="IS169" s="78"/>
    </row>
    <row r="170" spans="1:254" x14ac:dyDescent="0.2">
      <c r="A170" s="42" t="s">
        <v>152</v>
      </c>
      <c r="B170" s="79" t="s">
        <v>151</v>
      </c>
      <c r="C170" s="79" t="s">
        <v>42</v>
      </c>
      <c r="D170" s="79"/>
      <c r="E170" s="13"/>
      <c r="F170" s="80">
        <f>SUM(F171)</f>
        <v>500</v>
      </c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/>
      <c r="CG170" s="67"/>
      <c r="CH170" s="67"/>
      <c r="CI170" s="67"/>
      <c r="CJ170" s="67"/>
      <c r="CK170" s="67"/>
      <c r="CL170" s="67"/>
      <c r="CM170" s="67"/>
      <c r="CN170" s="67"/>
      <c r="CO170" s="67"/>
      <c r="CP170" s="67"/>
      <c r="CQ170" s="67"/>
      <c r="CR170" s="67"/>
      <c r="CS170" s="67"/>
      <c r="CT170" s="67"/>
      <c r="CU170" s="67"/>
      <c r="CV170" s="67"/>
      <c r="CW170" s="67"/>
      <c r="CX170" s="67"/>
      <c r="CY170" s="67"/>
      <c r="CZ170" s="67"/>
      <c r="DA170" s="67"/>
      <c r="DB170" s="67"/>
      <c r="DC170" s="67"/>
      <c r="DD170" s="67"/>
      <c r="DE170" s="67"/>
      <c r="DF170" s="67"/>
      <c r="DG170" s="67"/>
      <c r="DH170" s="67"/>
      <c r="DI170" s="67"/>
      <c r="DJ170" s="67"/>
      <c r="DK170" s="67"/>
      <c r="DL170" s="67"/>
      <c r="DM170" s="67"/>
      <c r="DN170" s="67"/>
      <c r="DO170" s="67"/>
      <c r="DP170" s="67"/>
      <c r="DQ170" s="67"/>
      <c r="DR170" s="67"/>
      <c r="DS170" s="67"/>
      <c r="DT170" s="67"/>
      <c r="DU170" s="67"/>
      <c r="DV170" s="67"/>
      <c r="DW170" s="67"/>
      <c r="DX170" s="67"/>
      <c r="DY170" s="67"/>
      <c r="DZ170" s="67"/>
      <c r="EA170" s="67"/>
      <c r="EB170" s="67"/>
      <c r="EC170" s="67"/>
      <c r="ED170" s="67"/>
      <c r="EE170" s="67"/>
      <c r="EF170" s="67"/>
      <c r="EG170" s="67"/>
      <c r="EH170" s="67"/>
      <c r="EI170" s="67"/>
      <c r="EJ170" s="67"/>
      <c r="EK170" s="67"/>
      <c r="EL170" s="67"/>
      <c r="EM170" s="67"/>
      <c r="EN170" s="67"/>
      <c r="EO170" s="67"/>
      <c r="EP170" s="67"/>
      <c r="EQ170" s="67"/>
      <c r="ER170" s="67"/>
      <c r="ES170" s="67"/>
      <c r="ET170" s="67"/>
      <c r="EU170" s="67"/>
      <c r="EV170" s="67"/>
      <c r="EW170" s="67"/>
      <c r="EX170" s="67"/>
      <c r="EY170" s="67"/>
      <c r="EZ170" s="67"/>
      <c r="FA170" s="67"/>
      <c r="FB170" s="67"/>
      <c r="FC170" s="67"/>
      <c r="FD170" s="67"/>
      <c r="FE170" s="67"/>
      <c r="FF170" s="67"/>
      <c r="FG170" s="67"/>
      <c r="FH170" s="67"/>
      <c r="FI170" s="67"/>
      <c r="FJ170" s="67"/>
      <c r="FK170" s="67"/>
      <c r="FL170" s="67"/>
      <c r="FM170" s="67"/>
      <c r="FN170" s="67"/>
      <c r="FO170" s="67"/>
      <c r="FP170" s="67"/>
      <c r="FQ170" s="67"/>
      <c r="FR170" s="67"/>
      <c r="FS170" s="67"/>
      <c r="FT170" s="67"/>
      <c r="FU170" s="67"/>
      <c r="FV170" s="67"/>
      <c r="FW170" s="67"/>
      <c r="FX170" s="67"/>
      <c r="FY170" s="67"/>
      <c r="FZ170" s="67"/>
      <c r="GA170" s="67"/>
      <c r="GB170" s="67"/>
      <c r="GC170" s="67"/>
      <c r="GD170" s="67"/>
      <c r="GE170" s="67"/>
      <c r="GF170" s="67"/>
      <c r="GG170" s="67"/>
      <c r="GH170" s="67"/>
      <c r="GI170" s="67"/>
      <c r="GJ170" s="67"/>
      <c r="GK170" s="67"/>
      <c r="GL170" s="67"/>
      <c r="GM170" s="67"/>
      <c r="GN170" s="67"/>
      <c r="GO170" s="67"/>
      <c r="GP170" s="67"/>
      <c r="GQ170" s="67"/>
      <c r="GR170" s="67"/>
      <c r="GS170" s="67"/>
      <c r="GT170" s="67"/>
      <c r="GU170" s="67"/>
      <c r="GV170" s="67"/>
      <c r="GW170" s="67"/>
      <c r="GX170" s="67"/>
      <c r="GY170" s="67"/>
      <c r="GZ170" s="67"/>
      <c r="HA170" s="67"/>
      <c r="HB170" s="67"/>
      <c r="HC170" s="67"/>
      <c r="HD170" s="67"/>
      <c r="HE170" s="67"/>
      <c r="HF170" s="67"/>
      <c r="HG170" s="67"/>
      <c r="HH170" s="67"/>
      <c r="HI170" s="67"/>
      <c r="HJ170" s="67"/>
      <c r="HK170" s="67"/>
      <c r="HL170" s="67"/>
      <c r="HM170" s="67"/>
      <c r="HN170" s="67"/>
      <c r="HO170" s="67"/>
      <c r="HP170" s="67"/>
      <c r="HQ170" s="67"/>
      <c r="HR170" s="67"/>
      <c r="HS170" s="67"/>
      <c r="HT170" s="67"/>
      <c r="HU170" s="67"/>
      <c r="HV170" s="67"/>
      <c r="HW170" s="67"/>
      <c r="HX170" s="67"/>
      <c r="HY170" s="67"/>
      <c r="HZ170" s="67"/>
      <c r="IA170" s="67"/>
      <c r="IB170" s="67"/>
      <c r="IC170" s="67"/>
      <c r="ID170" s="67"/>
      <c r="IE170" s="67"/>
      <c r="IF170" s="67"/>
      <c r="IG170" s="67"/>
      <c r="IH170" s="67"/>
      <c r="II170" s="67"/>
      <c r="IJ170" s="67"/>
      <c r="IK170" s="67"/>
      <c r="IL170" s="67"/>
      <c r="IM170" s="67"/>
      <c r="IN170" s="67"/>
      <c r="IO170" s="67"/>
      <c r="IP170" s="67"/>
      <c r="IQ170" s="67"/>
      <c r="IR170" s="67"/>
      <c r="IS170" s="67"/>
    </row>
    <row r="171" spans="1:254" ht="25.5" x14ac:dyDescent="0.2">
      <c r="A171" s="22" t="s">
        <v>153</v>
      </c>
      <c r="B171" s="74" t="s">
        <v>151</v>
      </c>
      <c r="C171" s="74" t="s">
        <v>42</v>
      </c>
      <c r="D171" s="74" t="s">
        <v>154</v>
      </c>
      <c r="E171" s="23"/>
      <c r="F171" s="59">
        <f>SUM(F172)</f>
        <v>500</v>
      </c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  <c r="CB171" s="67"/>
      <c r="CC171" s="67"/>
      <c r="CD171" s="67"/>
      <c r="CE171" s="67"/>
      <c r="CF171" s="67"/>
      <c r="CG171" s="67"/>
      <c r="CH171" s="67"/>
      <c r="CI171" s="67"/>
      <c r="CJ171" s="67"/>
      <c r="CK171" s="67"/>
      <c r="CL171" s="67"/>
      <c r="CM171" s="67"/>
      <c r="CN171" s="67"/>
      <c r="CO171" s="67"/>
      <c r="CP171" s="67"/>
      <c r="CQ171" s="67"/>
      <c r="CR171" s="67"/>
      <c r="CS171" s="67"/>
      <c r="CT171" s="67"/>
      <c r="CU171" s="67"/>
      <c r="CV171" s="67"/>
      <c r="CW171" s="67"/>
      <c r="CX171" s="67"/>
      <c r="CY171" s="67"/>
      <c r="CZ171" s="67"/>
      <c r="DA171" s="67"/>
      <c r="DB171" s="67"/>
      <c r="DC171" s="67"/>
      <c r="DD171" s="67"/>
      <c r="DE171" s="67"/>
      <c r="DF171" s="67"/>
      <c r="DG171" s="67"/>
      <c r="DH171" s="67"/>
      <c r="DI171" s="67"/>
      <c r="DJ171" s="67"/>
      <c r="DK171" s="67"/>
      <c r="DL171" s="67"/>
      <c r="DM171" s="67"/>
      <c r="DN171" s="67"/>
      <c r="DO171" s="67"/>
      <c r="DP171" s="67"/>
      <c r="DQ171" s="67"/>
      <c r="DR171" s="67"/>
      <c r="DS171" s="67"/>
      <c r="DT171" s="67"/>
      <c r="DU171" s="67"/>
      <c r="DV171" s="67"/>
      <c r="DW171" s="67"/>
      <c r="DX171" s="67"/>
      <c r="DY171" s="67"/>
      <c r="DZ171" s="67"/>
      <c r="EA171" s="67"/>
      <c r="EB171" s="67"/>
      <c r="EC171" s="67"/>
      <c r="ED171" s="67"/>
      <c r="EE171" s="67"/>
      <c r="EF171" s="67"/>
      <c r="EG171" s="67"/>
      <c r="EH171" s="67"/>
      <c r="EI171" s="67"/>
      <c r="EJ171" s="67"/>
      <c r="EK171" s="67"/>
      <c r="EL171" s="67"/>
      <c r="EM171" s="67"/>
      <c r="EN171" s="67"/>
      <c r="EO171" s="67"/>
      <c r="EP171" s="67"/>
      <c r="EQ171" s="67"/>
      <c r="ER171" s="67"/>
      <c r="ES171" s="67"/>
      <c r="ET171" s="67"/>
      <c r="EU171" s="67"/>
      <c r="EV171" s="67"/>
      <c r="EW171" s="67"/>
      <c r="EX171" s="67"/>
      <c r="EY171" s="67"/>
      <c r="EZ171" s="67"/>
      <c r="FA171" s="67"/>
      <c r="FB171" s="67"/>
      <c r="FC171" s="67"/>
      <c r="FD171" s="67"/>
      <c r="FE171" s="67"/>
      <c r="FF171" s="67"/>
      <c r="FG171" s="67"/>
      <c r="FH171" s="67"/>
      <c r="FI171" s="67"/>
      <c r="FJ171" s="67"/>
      <c r="FK171" s="67"/>
      <c r="FL171" s="67"/>
      <c r="FM171" s="67"/>
      <c r="FN171" s="67"/>
      <c r="FO171" s="67"/>
      <c r="FP171" s="67"/>
      <c r="FQ171" s="67"/>
      <c r="FR171" s="67"/>
      <c r="FS171" s="67"/>
      <c r="FT171" s="67"/>
      <c r="FU171" s="67"/>
      <c r="FV171" s="67"/>
      <c r="FW171" s="67"/>
      <c r="FX171" s="67"/>
      <c r="FY171" s="67"/>
      <c r="FZ171" s="67"/>
      <c r="GA171" s="67"/>
      <c r="GB171" s="67"/>
      <c r="GC171" s="67"/>
      <c r="GD171" s="67"/>
      <c r="GE171" s="67"/>
      <c r="GF171" s="67"/>
      <c r="GG171" s="67"/>
      <c r="GH171" s="67"/>
      <c r="GI171" s="67"/>
      <c r="GJ171" s="67"/>
      <c r="GK171" s="67"/>
      <c r="GL171" s="67"/>
      <c r="GM171" s="67"/>
      <c r="GN171" s="67"/>
      <c r="GO171" s="67"/>
      <c r="GP171" s="67"/>
      <c r="GQ171" s="67"/>
      <c r="GR171" s="67"/>
      <c r="GS171" s="67"/>
      <c r="GT171" s="67"/>
      <c r="GU171" s="67"/>
      <c r="GV171" s="67"/>
      <c r="GW171" s="67"/>
      <c r="GX171" s="67"/>
      <c r="GY171" s="67"/>
      <c r="GZ171" s="67"/>
      <c r="HA171" s="67"/>
      <c r="HB171" s="67"/>
      <c r="HC171" s="67"/>
      <c r="HD171" s="67"/>
      <c r="HE171" s="67"/>
      <c r="HF171" s="67"/>
      <c r="HG171" s="67"/>
      <c r="HH171" s="67"/>
      <c r="HI171" s="67"/>
      <c r="HJ171" s="67"/>
      <c r="HK171" s="67"/>
      <c r="HL171" s="67"/>
      <c r="HM171" s="67"/>
      <c r="HN171" s="67"/>
      <c r="HO171" s="67"/>
      <c r="HP171" s="67"/>
      <c r="HQ171" s="67"/>
      <c r="HR171" s="67"/>
      <c r="HS171" s="67"/>
      <c r="HT171" s="67"/>
      <c r="HU171" s="67"/>
      <c r="HV171" s="67"/>
      <c r="HW171" s="67"/>
      <c r="HX171" s="67"/>
      <c r="HY171" s="67"/>
      <c r="HZ171" s="67"/>
      <c r="IA171" s="67"/>
      <c r="IB171" s="67"/>
      <c r="IC171" s="67"/>
      <c r="ID171" s="67"/>
      <c r="IE171" s="67"/>
      <c r="IF171" s="67"/>
      <c r="IG171" s="67"/>
      <c r="IH171" s="67"/>
      <c r="II171" s="67"/>
      <c r="IJ171" s="67"/>
      <c r="IK171" s="67"/>
      <c r="IL171" s="67"/>
      <c r="IM171" s="67"/>
      <c r="IN171" s="67"/>
      <c r="IO171" s="67"/>
      <c r="IP171" s="67"/>
      <c r="IQ171" s="67"/>
      <c r="IR171" s="67"/>
      <c r="IS171" s="67"/>
    </row>
    <row r="172" spans="1:254" x14ac:dyDescent="0.2">
      <c r="A172" s="18" t="s">
        <v>73</v>
      </c>
      <c r="B172" s="74" t="s">
        <v>151</v>
      </c>
      <c r="C172" s="74" t="s">
        <v>42</v>
      </c>
      <c r="D172" s="74" t="s">
        <v>154</v>
      </c>
      <c r="E172" s="19" t="s">
        <v>74</v>
      </c>
      <c r="F172" s="49">
        <v>500</v>
      </c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  <c r="CB172" s="67"/>
      <c r="CC172" s="67"/>
      <c r="CD172" s="67"/>
      <c r="CE172" s="67"/>
      <c r="CF172" s="67"/>
      <c r="CG172" s="67"/>
      <c r="CH172" s="67"/>
      <c r="CI172" s="67"/>
      <c r="CJ172" s="67"/>
      <c r="CK172" s="67"/>
      <c r="CL172" s="67"/>
      <c r="CM172" s="67"/>
      <c r="CN172" s="67"/>
      <c r="CO172" s="67"/>
      <c r="CP172" s="67"/>
      <c r="CQ172" s="67"/>
      <c r="CR172" s="67"/>
      <c r="CS172" s="67"/>
      <c r="CT172" s="67"/>
      <c r="CU172" s="67"/>
      <c r="CV172" s="67"/>
      <c r="CW172" s="67"/>
      <c r="CX172" s="67"/>
      <c r="CY172" s="67"/>
      <c r="CZ172" s="67"/>
      <c r="DA172" s="67"/>
      <c r="DB172" s="67"/>
      <c r="DC172" s="67"/>
      <c r="DD172" s="67"/>
      <c r="DE172" s="67"/>
      <c r="DF172" s="67"/>
      <c r="DG172" s="67"/>
      <c r="DH172" s="67"/>
      <c r="DI172" s="67"/>
      <c r="DJ172" s="67"/>
      <c r="DK172" s="67"/>
      <c r="DL172" s="67"/>
      <c r="DM172" s="67"/>
      <c r="DN172" s="67"/>
      <c r="DO172" s="67"/>
      <c r="DP172" s="67"/>
      <c r="DQ172" s="67"/>
      <c r="DR172" s="67"/>
      <c r="DS172" s="67"/>
      <c r="DT172" s="67"/>
      <c r="DU172" s="67"/>
      <c r="DV172" s="67"/>
      <c r="DW172" s="67"/>
      <c r="DX172" s="67"/>
      <c r="DY172" s="67"/>
      <c r="DZ172" s="67"/>
      <c r="EA172" s="67"/>
      <c r="EB172" s="67"/>
      <c r="EC172" s="67"/>
      <c r="ED172" s="67"/>
      <c r="EE172" s="67"/>
      <c r="EF172" s="67"/>
      <c r="EG172" s="67"/>
      <c r="EH172" s="67"/>
      <c r="EI172" s="67"/>
      <c r="EJ172" s="67"/>
      <c r="EK172" s="67"/>
      <c r="EL172" s="67"/>
      <c r="EM172" s="67"/>
      <c r="EN172" s="67"/>
      <c r="EO172" s="67"/>
      <c r="EP172" s="67"/>
      <c r="EQ172" s="67"/>
      <c r="ER172" s="67"/>
      <c r="ES172" s="67"/>
      <c r="ET172" s="67"/>
      <c r="EU172" s="67"/>
      <c r="EV172" s="67"/>
      <c r="EW172" s="67"/>
      <c r="EX172" s="67"/>
      <c r="EY172" s="67"/>
      <c r="EZ172" s="67"/>
      <c r="FA172" s="67"/>
      <c r="FB172" s="67"/>
      <c r="FC172" s="67"/>
      <c r="FD172" s="67"/>
      <c r="FE172" s="67"/>
      <c r="FF172" s="67"/>
      <c r="FG172" s="67"/>
      <c r="FH172" s="67"/>
      <c r="FI172" s="67"/>
      <c r="FJ172" s="67"/>
      <c r="FK172" s="67"/>
      <c r="FL172" s="67"/>
      <c r="FM172" s="67"/>
      <c r="FN172" s="67"/>
      <c r="FO172" s="67"/>
      <c r="FP172" s="67"/>
      <c r="FQ172" s="67"/>
      <c r="FR172" s="67"/>
      <c r="FS172" s="67"/>
      <c r="FT172" s="67"/>
      <c r="FU172" s="67"/>
      <c r="FV172" s="67"/>
      <c r="FW172" s="67"/>
      <c r="FX172" s="67"/>
      <c r="FY172" s="67"/>
      <c r="FZ172" s="67"/>
      <c r="GA172" s="67"/>
      <c r="GB172" s="67"/>
      <c r="GC172" s="67"/>
      <c r="GD172" s="67"/>
      <c r="GE172" s="67"/>
      <c r="GF172" s="67"/>
      <c r="GG172" s="67"/>
      <c r="GH172" s="67"/>
      <c r="GI172" s="67"/>
      <c r="GJ172" s="67"/>
      <c r="GK172" s="67"/>
      <c r="GL172" s="67"/>
      <c r="GM172" s="67"/>
      <c r="GN172" s="67"/>
      <c r="GO172" s="67"/>
      <c r="GP172" s="67"/>
      <c r="GQ172" s="67"/>
      <c r="GR172" s="67"/>
      <c r="GS172" s="67"/>
      <c r="GT172" s="67"/>
      <c r="GU172" s="67"/>
      <c r="GV172" s="67"/>
      <c r="GW172" s="67"/>
      <c r="GX172" s="67"/>
      <c r="GY172" s="67"/>
      <c r="GZ172" s="67"/>
      <c r="HA172" s="67"/>
      <c r="HB172" s="67"/>
      <c r="HC172" s="67"/>
      <c r="HD172" s="67"/>
      <c r="HE172" s="67"/>
      <c r="HF172" s="67"/>
      <c r="HG172" s="67"/>
      <c r="HH172" s="67"/>
      <c r="HI172" s="67"/>
      <c r="HJ172" s="67"/>
      <c r="HK172" s="67"/>
      <c r="HL172" s="67"/>
      <c r="HM172" s="67"/>
      <c r="HN172" s="67"/>
      <c r="HO172" s="67"/>
      <c r="HP172" s="67"/>
      <c r="HQ172" s="67"/>
      <c r="HR172" s="67"/>
      <c r="HS172" s="67"/>
      <c r="HT172" s="67"/>
      <c r="HU172" s="67"/>
      <c r="HV172" s="67"/>
      <c r="HW172" s="67"/>
      <c r="HX172" s="67"/>
      <c r="HY172" s="67"/>
      <c r="HZ172" s="67"/>
      <c r="IA172" s="67"/>
      <c r="IB172" s="67"/>
      <c r="IC172" s="67"/>
      <c r="ID172" s="67"/>
      <c r="IE172" s="67"/>
      <c r="IF172" s="67"/>
      <c r="IG172" s="67"/>
      <c r="IH172" s="67"/>
      <c r="II172" s="67"/>
      <c r="IJ172" s="67"/>
      <c r="IK172" s="67"/>
      <c r="IL172" s="67"/>
      <c r="IM172" s="67"/>
      <c r="IN172" s="67"/>
      <c r="IO172" s="67"/>
      <c r="IP172" s="67"/>
      <c r="IQ172" s="67"/>
      <c r="IR172" s="67"/>
      <c r="IS172" s="67"/>
    </row>
    <row r="173" spans="1:254" ht="15.75" x14ac:dyDescent="0.25">
      <c r="A173" s="9" t="s">
        <v>155</v>
      </c>
      <c r="B173" s="44" t="s">
        <v>156</v>
      </c>
      <c r="C173" s="44"/>
      <c r="D173" s="44"/>
      <c r="E173" s="44"/>
      <c r="F173" s="45">
        <f>SUM(F174+F210+F205+F184+F220)</f>
        <v>564490.85000000009</v>
      </c>
    </row>
    <row r="174" spans="1:254" x14ac:dyDescent="0.2">
      <c r="A174" s="42" t="s">
        <v>157</v>
      </c>
      <c r="B174" s="43" t="s">
        <v>156</v>
      </c>
      <c r="C174" s="43" t="s">
        <v>16</v>
      </c>
      <c r="D174" s="43"/>
      <c r="E174" s="43"/>
      <c r="F174" s="14">
        <f>SUM(F175+F177+F179+F181)</f>
        <v>168977.47</v>
      </c>
    </row>
    <row r="175" spans="1:254" x14ac:dyDescent="0.2">
      <c r="A175" s="22" t="s">
        <v>158</v>
      </c>
      <c r="B175" s="34" t="s">
        <v>156</v>
      </c>
      <c r="C175" s="34" t="s">
        <v>16</v>
      </c>
      <c r="D175" s="34" t="s">
        <v>159</v>
      </c>
      <c r="E175" s="34"/>
      <c r="F175" s="24">
        <f>SUM(F176)</f>
        <v>46852.75</v>
      </c>
    </row>
    <row r="176" spans="1:254" ht="25.5" x14ac:dyDescent="0.2">
      <c r="A176" s="18" t="s">
        <v>75</v>
      </c>
      <c r="B176" s="38" t="s">
        <v>156</v>
      </c>
      <c r="C176" s="38" t="s">
        <v>16</v>
      </c>
      <c r="D176" s="38" t="s">
        <v>159</v>
      </c>
      <c r="E176" s="38" t="s">
        <v>76</v>
      </c>
      <c r="F176" s="20">
        <v>46852.75</v>
      </c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</row>
    <row r="177" spans="1:254" ht="76.5" x14ac:dyDescent="0.2">
      <c r="A177" s="22" t="s">
        <v>160</v>
      </c>
      <c r="B177" s="34" t="s">
        <v>156</v>
      </c>
      <c r="C177" s="34" t="s">
        <v>16</v>
      </c>
      <c r="D177" s="34" t="s">
        <v>161</v>
      </c>
      <c r="E177" s="34"/>
      <c r="F177" s="24">
        <f>SUM(F178)</f>
        <v>119262.07</v>
      </c>
    </row>
    <row r="178" spans="1:254" ht="25.5" x14ac:dyDescent="0.2">
      <c r="A178" s="18" t="s">
        <v>75</v>
      </c>
      <c r="B178" s="38" t="s">
        <v>156</v>
      </c>
      <c r="C178" s="38" t="s">
        <v>16</v>
      </c>
      <c r="D178" s="38" t="s">
        <v>161</v>
      </c>
      <c r="E178" s="38" t="s">
        <v>76</v>
      </c>
      <c r="F178" s="20">
        <v>119262.07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</row>
    <row r="179" spans="1:254" ht="25.5" x14ac:dyDescent="0.2">
      <c r="A179" s="22" t="s">
        <v>162</v>
      </c>
      <c r="B179" s="34" t="s">
        <v>156</v>
      </c>
      <c r="C179" s="34" t="s">
        <v>16</v>
      </c>
      <c r="D179" s="34" t="s">
        <v>163</v>
      </c>
      <c r="E179" s="34"/>
      <c r="F179" s="24">
        <f>SUM(F180)</f>
        <v>2389.65</v>
      </c>
    </row>
    <row r="180" spans="1:254" ht="25.5" x14ac:dyDescent="0.2">
      <c r="A180" s="18" t="s">
        <v>75</v>
      </c>
      <c r="B180" s="38" t="s">
        <v>156</v>
      </c>
      <c r="C180" s="38" t="s">
        <v>16</v>
      </c>
      <c r="D180" s="38" t="s">
        <v>163</v>
      </c>
      <c r="E180" s="38" t="s">
        <v>76</v>
      </c>
      <c r="F180" s="20">
        <v>2389.65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</row>
    <row r="181" spans="1:254" ht="13.5" x14ac:dyDescent="0.25">
      <c r="A181" s="15" t="s">
        <v>65</v>
      </c>
      <c r="B181" s="32" t="s">
        <v>156</v>
      </c>
      <c r="C181" s="32" t="s">
        <v>16</v>
      </c>
      <c r="D181" s="32" t="s">
        <v>66</v>
      </c>
      <c r="E181" s="32"/>
      <c r="F181" s="17">
        <f>SUM(F182)</f>
        <v>473</v>
      </c>
    </row>
    <row r="182" spans="1:254" x14ac:dyDescent="0.2">
      <c r="A182" s="22" t="s">
        <v>67</v>
      </c>
      <c r="B182" s="34" t="s">
        <v>156</v>
      </c>
      <c r="C182" s="34" t="s">
        <v>16</v>
      </c>
      <c r="D182" s="38" t="s">
        <v>68</v>
      </c>
      <c r="E182" s="34"/>
      <c r="F182" s="24">
        <f>SUM(F183)</f>
        <v>473</v>
      </c>
    </row>
    <row r="183" spans="1:254" ht="25.5" x14ac:dyDescent="0.2">
      <c r="A183" s="18" t="s">
        <v>75</v>
      </c>
      <c r="B183" s="38" t="s">
        <v>156</v>
      </c>
      <c r="C183" s="38" t="s">
        <v>16</v>
      </c>
      <c r="D183" s="38" t="s">
        <v>68</v>
      </c>
      <c r="E183" s="38" t="s">
        <v>76</v>
      </c>
      <c r="F183" s="20">
        <v>473</v>
      </c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</row>
    <row r="184" spans="1:254" x14ac:dyDescent="0.2">
      <c r="A184" s="42" t="s">
        <v>164</v>
      </c>
      <c r="B184" s="43" t="s">
        <v>156</v>
      </c>
      <c r="C184" s="43" t="s">
        <v>18</v>
      </c>
      <c r="D184" s="43"/>
      <c r="E184" s="43"/>
      <c r="F184" s="14">
        <f>SUM(F193+F195+F199+F201+F203+F197+F185+F187+F191+F189)</f>
        <v>338927.89</v>
      </c>
    </row>
    <row r="185" spans="1:254" ht="25.5" x14ac:dyDescent="0.2">
      <c r="A185" s="22" t="s">
        <v>162</v>
      </c>
      <c r="B185" s="38" t="s">
        <v>156</v>
      </c>
      <c r="C185" s="38" t="s">
        <v>18</v>
      </c>
      <c r="D185" s="38" t="s">
        <v>165</v>
      </c>
      <c r="E185" s="38"/>
      <c r="F185" s="20">
        <f>SUM(F186)</f>
        <v>2409.71</v>
      </c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</row>
    <row r="186" spans="1:254" ht="25.5" x14ac:dyDescent="0.2">
      <c r="A186" s="18" t="s">
        <v>75</v>
      </c>
      <c r="B186" s="38" t="s">
        <v>156</v>
      </c>
      <c r="C186" s="38" t="s">
        <v>18</v>
      </c>
      <c r="D186" s="38" t="s">
        <v>165</v>
      </c>
      <c r="E186" s="38" t="s">
        <v>76</v>
      </c>
      <c r="F186" s="20">
        <v>2409.71</v>
      </c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</row>
    <row r="187" spans="1:254" ht="25.5" x14ac:dyDescent="0.2">
      <c r="A187" s="22" t="s">
        <v>166</v>
      </c>
      <c r="B187" s="34" t="s">
        <v>156</v>
      </c>
      <c r="C187" s="34" t="s">
        <v>18</v>
      </c>
      <c r="D187" s="34" t="s">
        <v>167</v>
      </c>
      <c r="E187" s="34"/>
      <c r="F187" s="24">
        <f>SUM(F188)</f>
        <v>16359.46</v>
      </c>
    </row>
    <row r="188" spans="1:254" ht="25.5" x14ac:dyDescent="0.2">
      <c r="A188" s="18" t="s">
        <v>75</v>
      </c>
      <c r="B188" s="38" t="s">
        <v>156</v>
      </c>
      <c r="C188" s="38" t="s">
        <v>18</v>
      </c>
      <c r="D188" s="38" t="s">
        <v>167</v>
      </c>
      <c r="E188" s="38" t="s">
        <v>76</v>
      </c>
      <c r="F188" s="20">
        <v>16359.46</v>
      </c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</row>
    <row r="189" spans="1:254" ht="28.15" customHeight="1" x14ac:dyDescent="0.2">
      <c r="A189" s="22" t="s">
        <v>336</v>
      </c>
      <c r="B189" s="34" t="s">
        <v>156</v>
      </c>
      <c r="C189" s="34" t="s">
        <v>18</v>
      </c>
      <c r="D189" s="34" t="s">
        <v>337</v>
      </c>
      <c r="E189" s="34"/>
      <c r="F189" s="24">
        <f>SUM(F190)</f>
        <v>12733.56</v>
      </c>
    </row>
    <row r="190" spans="1:254" s="21" customFormat="1" ht="25.5" x14ac:dyDescent="0.2">
      <c r="A190" s="18" t="s">
        <v>75</v>
      </c>
      <c r="B190" s="38" t="s">
        <v>156</v>
      </c>
      <c r="C190" s="38" t="s">
        <v>18</v>
      </c>
      <c r="D190" s="38" t="s">
        <v>337</v>
      </c>
      <c r="E190" s="38" t="s">
        <v>76</v>
      </c>
      <c r="F190" s="20">
        <v>12733.56</v>
      </c>
    </row>
    <row r="191" spans="1:254" ht="27.6" customHeight="1" x14ac:dyDescent="0.2">
      <c r="A191" s="22" t="s">
        <v>166</v>
      </c>
      <c r="B191" s="34" t="s">
        <v>156</v>
      </c>
      <c r="C191" s="34" t="s">
        <v>18</v>
      </c>
      <c r="D191" s="34" t="s">
        <v>335</v>
      </c>
      <c r="E191" s="34"/>
      <c r="F191" s="24">
        <f>SUM(F192)</f>
        <v>14597.73</v>
      </c>
    </row>
    <row r="192" spans="1:254" ht="25.5" x14ac:dyDescent="0.2">
      <c r="A192" s="18" t="s">
        <v>75</v>
      </c>
      <c r="B192" s="38" t="s">
        <v>156</v>
      </c>
      <c r="C192" s="38" t="s">
        <v>18</v>
      </c>
      <c r="D192" s="38" t="s">
        <v>335</v>
      </c>
      <c r="E192" s="38" t="s">
        <v>76</v>
      </c>
      <c r="F192" s="20">
        <v>14597.73</v>
      </c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</row>
    <row r="193" spans="1:254" s="21" customFormat="1" x14ac:dyDescent="0.2">
      <c r="A193" s="39" t="s">
        <v>67</v>
      </c>
      <c r="B193" s="81" t="s">
        <v>156</v>
      </c>
      <c r="C193" s="81" t="s">
        <v>18</v>
      </c>
      <c r="D193" s="34" t="s">
        <v>68</v>
      </c>
      <c r="E193" s="81"/>
      <c r="F193" s="82">
        <f>SUM(F194)</f>
        <v>948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</row>
    <row r="194" spans="1:254" ht="25.5" x14ac:dyDescent="0.2">
      <c r="A194" s="18" t="s">
        <v>75</v>
      </c>
      <c r="B194" s="38" t="s">
        <v>156</v>
      </c>
      <c r="C194" s="38" t="s">
        <v>18</v>
      </c>
      <c r="D194" s="38" t="s">
        <v>68</v>
      </c>
      <c r="E194" s="38" t="s">
        <v>76</v>
      </c>
      <c r="F194" s="20">
        <v>948</v>
      </c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</row>
    <row r="195" spans="1:254" x14ac:dyDescent="0.2">
      <c r="A195" s="39" t="s">
        <v>158</v>
      </c>
      <c r="B195" s="34" t="s">
        <v>156</v>
      </c>
      <c r="C195" s="34" t="s">
        <v>18</v>
      </c>
      <c r="D195" s="34" t="s">
        <v>168</v>
      </c>
      <c r="E195" s="34"/>
      <c r="F195" s="24">
        <f>SUM(F196)</f>
        <v>59874.37</v>
      </c>
    </row>
    <row r="196" spans="1:254" ht="25.5" x14ac:dyDescent="0.2">
      <c r="A196" s="18" t="s">
        <v>75</v>
      </c>
      <c r="B196" s="38" t="s">
        <v>156</v>
      </c>
      <c r="C196" s="38" t="s">
        <v>18</v>
      </c>
      <c r="D196" s="38" t="s">
        <v>168</v>
      </c>
      <c r="E196" s="38" t="s">
        <v>76</v>
      </c>
      <c r="F196" s="20">
        <v>59874.37</v>
      </c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</row>
    <row r="197" spans="1:254" ht="25.5" x14ac:dyDescent="0.2">
      <c r="A197" s="22" t="s">
        <v>169</v>
      </c>
      <c r="B197" s="34" t="s">
        <v>156</v>
      </c>
      <c r="C197" s="34" t="s">
        <v>18</v>
      </c>
      <c r="D197" s="34" t="s">
        <v>170</v>
      </c>
      <c r="E197" s="34"/>
      <c r="F197" s="24">
        <f>SUM(F198)</f>
        <v>12220.27</v>
      </c>
    </row>
    <row r="198" spans="1:254" ht="25.5" x14ac:dyDescent="0.2">
      <c r="A198" s="18" t="s">
        <v>75</v>
      </c>
      <c r="B198" s="38" t="s">
        <v>156</v>
      </c>
      <c r="C198" s="38" t="s">
        <v>18</v>
      </c>
      <c r="D198" s="38" t="s">
        <v>170</v>
      </c>
      <c r="E198" s="38" t="s">
        <v>76</v>
      </c>
      <c r="F198" s="20">
        <v>12220.27</v>
      </c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</row>
    <row r="199" spans="1:254" ht="76.5" x14ac:dyDescent="0.2">
      <c r="A199" s="22" t="s">
        <v>160</v>
      </c>
      <c r="B199" s="34" t="s">
        <v>156</v>
      </c>
      <c r="C199" s="34" t="s">
        <v>18</v>
      </c>
      <c r="D199" s="34" t="s">
        <v>171</v>
      </c>
      <c r="E199" s="34"/>
      <c r="F199" s="24">
        <f>SUM(F200)</f>
        <v>119168.78</v>
      </c>
    </row>
    <row r="200" spans="1:254" ht="25.5" x14ac:dyDescent="0.2">
      <c r="A200" s="18" t="s">
        <v>75</v>
      </c>
      <c r="B200" s="38" t="s">
        <v>156</v>
      </c>
      <c r="C200" s="38" t="s">
        <v>18</v>
      </c>
      <c r="D200" s="38" t="s">
        <v>171</v>
      </c>
      <c r="E200" s="38" t="s">
        <v>76</v>
      </c>
      <c r="F200" s="20">
        <v>119168.78</v>
      </c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</row>
    <row r="201" spans="1:254" x14ac:dyDescent="0.2">
      <c r="A201" s="39" t="s">
        <v>172</v>
      </c>
      <c r="B201" s="34" t="s">
        <v>156</v>
      </c>
      <c r="C201" s="34" t="s">
        <v>173</v>
      </c>
      <c r="D201" s="23" t="s">
        <v>174</v>
      </c>
      <c r="E201" s="34"/>
      <c r="F201" s="24">
        <f>SUM(F202)</f>
        <v>38949.96</v>
      </c>
    </row>
    <row r="202" spans="1:254" ht="25.5" x14ac:dyDescent="0.2">
      <c r="A202" s="18" t="s">
        <v>75</v>
      </c>
      <c r="B202" s="19" t="s">
        <v>156</v>
      </c>
      <c r="C202" s="19" t="s">
        <v>18</v>
      </c>
      <c r="D202" s="19" t="s">
        <v>174</v>
      </c>
      <c r="E202" s="19" t="s">
        <v>76</v>
      </c>
      <c r="F202" s="20">
        <v>38949.96</v>
      </c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</row>
    <row r="203" spans="1:254" ht="76.5" x14ac:dyDescent="0.2">
      <c r="A203" s="22" t="s">
        <v>160</v>
      </c>
      <c r="B203" s="23" t="s">
        <v>156</v>
      </c>
      <c r="C203" s="23" t="s">
        <v>18</v>
      </c>
      <c r="D203" s="34" t="s">
        <v>175</v>
      </c>
      <c r="E203" s="23"/>
      <c r="F203" s="59">
        <f>SUM(F204)</f>
        <v>61666.05</v>
      </c>
    </row>
    <row r="204" spans="1:254" ht="25.5" x14ac:dyDescent="0.2">
      <c r="A204" s="18" t="s">
        <v>75</v>
      </c>
      <c r="B204" s="19" t="s">
        <v>156</v>
      </c>
      <c r="C204" s="19" t="s">
        <v>18</v>
      </c>
      <c r="D204" s="38" t="s">
        <v>175</v>
      </c>
      <c r="E204" s="19" t="s">
        <v>76</v>
      </c>
      <c r="F204" s="49">
        <v>61666.05</v>
      </c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  <c r="IS204" s="21"/>
      <c r="IT204" s="21"/>
    </row>
    <row r="205" spans="1:254" x14ac:dyDescent="0.2">
      <c r="A205" s="42" t="s">
        <v>176</v>
      </c>
      <c r="B205" s="13" t="s">
        <v>156</v>
      </c>
      <c r="C205" s="13" t="s">
        <v>25</v>
      </c>
      <c r="D205" s="43"/>
      <c r="E205" s="13"/>
      <c r="F205" s="80">
        <f>SUM(F206+F208)</f>
        <v>48414.85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  <c r="GW205" s="27"/>
      <c r="GX205" s="27"/>
      <c r="GY205" s="27"/>
      <c r="GZ205" s="27"/>
      <c r="HA205" s="27"/>
      <c r="HB205" s="27"/>
      <c r="HC205" s="27"/>
      <c r="HD205" s="27"/>
      <c r="HE205" s="27"/>
      <c r="HF205" s="27"/>
      <c r="HG205" s="27"/>
      <c r="HH205" s="27"/>
      <c r="HI205" s="27"/>
      <c r="HJ205" s="27"/>
      <c r="HK205" s="27"/>
      <c r="HL205" s="27"/>
      <c r="HM205" s="27"/>
      <c r="HN205" s="27"/>
      <c r="HO205" s="27"/>
      <c r="HP205" s="27"/>
      <c r="HQ205" s="27"/>
      <c r="HR205" s="27"/>
      <c r="HS205" s="27"/>
      <c r="HT205" s="27"/>
      <c r="HU205" s="27"/>
      <c r="HV205" s="27"/>
      <c r="HW205" s="27"/>
      <c r="HX205" s="27"/>
      <c r="HY205" s="27"/>
      <c r="HZ205" s="27"/>
      <c r="IA205" s="27"/>
      <c r="IB205" s="27"/>
      <c r="IC205" s="27"/>
      <c r="ID205" s="27"/>
      <c r="IE205" s="27"/>
      <c r="IF205" s="27"/>
      <c r="IG205" s="27"/>
      <c r="IH205" s="27"/>
      <c r="II205" s="27"/>
      <c r="IJ205" s="27"/>
      <c r="IK205" s="27"/>
      <c r="IL205" s="27"/>
      <c r="IM205" s="27"/>
      <c r="IN205" s="27"/>
      <c r="IO205" s="27"/>
      <c r="IP205" s="27"/>
      <c r="IQ205" s="27"/>
      <c r="IR205" s="27"/>
      <c r="IS205" s="27"/>
    </row>
    <row r="206" spans="1:254" x14ac:dyDescent="0.2">
      <c r="A206" s="39" t="s">
        <v>158</v>
      </c>
      <c r="B206" s="23" t="s">
        <v>156</v>
      </c>
      <c r="C206" s="23" t="s">
        <v>25</v>
      </c>
      <c r="D206" s="23" t="s">
        <v>177</v>
      </c>
      <c r="E206" s="34"/>
      <c r="F206" s="24">
        <f>SUM(F207)</f>
        <v>48239.85</v>
      </c>
    </row>
    <row r="207" spans="1:254" s="21" customFormat="1" ht="25.5" x14ac:dyDescent="0.2">
      <c r="A207" s="18" t="s">
        <v>75</v>
      </c>
      <c r="B207" s="19" t="s">
        <v>156</v>
      </c>
      <c r="C207" s="19" t="s">
        <v>25</v>
      </c>
      <c r="D207" s="19" t="s">
        <v>177</v>
      </c>
      <c r="E207" s="19" t="s">
        <v>76</v>
      </c>
      <c r="F207" s="20">
        <v>48239.85</v>
      </c>
    </row>
    <row r="208" spans="1:254" x14ac:dyDescent="0.2">
      <c r="A208" s="39" t="s">
        <v>67</v>
      </c>
      <c r="B208" s="81" t="s">
        <v>156</v>
      </c>
      <c r="C208" s="81" t="s">
        <v>25</v>
      </c>
      <c r="D208" s="34" t="s">
        <v>68</v>
      </c>
      <c r="E208" s="81"/>
      <c r="F208" s="82">
        <f>SUM(F209)</f>
        <v>175</v>
      </c>
    </row>
    <row r="209" spans="1:254" s="21" customFormat="1" ht="25.5" x14ac:dyDescent="0.2">
      <c r="A209" s="18" t="s">
        <v>75</v>
      </c>
      <c r="B209" s="38" t="s">
        <v>156</v>
      </c>
      <c r="C209" s="38" t="s">
        <v>25</v>
      </c>
      <c r="D209" s="38" t="s">
        <v>68</v>
      </c>
      <c r="E209" s="38" t="s">
        <v>76</v>
      </c>
      <c r="F209" s="20">
        <v>175</v>
      </c>
    </row>
    <row r="210" spans="1:254" x14ac:dyDescent="0.2">
      <c r="A210" s="42" t="s">
        <v>178</v>
      </c>
      <c r="B210" s="43" t="s">
        <v>156</v>
      </c>
      <c r="C210" s="43" t="s">
        <v>156</v>
      </c>
      <c r="D210" s="43"/>
      <c r="E210" s="43"/>
      <c r="F210" s="14">
        <f>SUM(F211)</f>
        <v>7720.64</v>
      </c>
    </row>
    <row r="211" spans="1:254" ht="13.5" x14ac:dyDescent="0.25">
      <c r="A211" s="15" t="s">
        <v>179</v>
      </c>
      <c r="B211" s="32" t="s">
        <v>156</v>
      </c>
      <c r="C211" s="32" t="s">
        <v>156</v>
      </c>
      <c r="D211" s="32"/>
      <c r="E211" s="32"/>
      <c r="F211" s="17">
        <f>SUM(F214+F216+F218+F212)</f>
        <v>7720.64</v>
      </c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  <c r="BV211" s="83"/>
      <c r="BW211" s="83"/>
      <c r="BX211" s="83"/>
      <c r="BY211" s="83"/>
      <c r="BZ211" s="83"/>
      <c r="CA211" s="83"/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  <c r="CL211" s="83"/>
      <c r="CM211" s="83"/>
      <c r="CN211" s="83"/>
      <c r="CO211" s="83"/>
      <c r="CP211" s="83"/>
      <c r="CQ211" s="83"/>
      <c r="CR211" s="83"/>
      <c r="CS211" s="83"/>
      <c r="CT211" s="83"/>
      <c r="CU211" s="83"/>
      <c r="CV211" s="83"/>
      <c r="CW211" s="83"/>
      <c r="CX211" s="83"/>
      <c r="CY211" s="83"/>
      <c r="CZ211" s="83"/>
      <c r="DA211" s="83"/>
      <c r="DB211" s="83"/>
      <c r="DC211" s="83"/>
      <c r="DD211" s="83"/>
      <c r="DE211" s="83"/>
      <c r="DF211" s="83"/>
      <c r="DG211" s="83"/>
      <c r="DH211" s="83"/>
      <c r="DI211" s="83"/>
      <c r="DJ211" s="83"/>
      <c r="DK211" s="83"/>
      <c r="DL211" s="83"/>
      <c r="DM211" s="83"/>
      <c r="DN211" s="83"/>
      <c r="DO211" s="83"/>
      <c r="DP211" s="83"/>
      <c r="DQ211" s="83"/>
      <c r="DR211" s="83"/>
      <c r="DS211" s="83"/>
      <c r="DT211" s="83"/>
      <c r="DU211" s="83"/>
      <c r="DV211" s="83"/>
      <c r="DW211" s="83"/>
      <c r="DX211" s="83"/>
      <c r="DY211" s="83"/>
      <c r="DZ211" s="83"/>
      <c r="EA211" s="83"/>
      <c r="EB211" s="83"/>
      <c r="EC211" s="83"/>
      <c r="ED211" s="83"/>
      <c r="EE211" s="83"/>
      <c r="EF211" s="83"/>
      <c r="EG211" s="83"/>
      <c r="EH211" s="83"/>
      <c r="EI211" s="83"/>
      <c r="EJ211" s="83"/>
      <c r="EK211" s="83"/>
      <c r="EL211" s="83"/>
      <c r="EM211" s="83"/>
      <c r="EN211" s="83"/>
      <c r="EO211" s="83"/>
      <c r="EP211" s="83"/>
      <c r="EQ211" s="83"/>
      <c r="ER211" s="83"/>
      <c r="ES211" s="83"/>
      <c r="ET211" s="83"/>
      <c r="EU211" s="83"/>
      <c r="EV211" s="83"/>
      <c r="EW211" s="83"/>
      <c r="EX211" s="83"/>
      <c r="EY211" s="83"/>
      <c r="EZ211" s="83"/>
      <c r="FA211" s="83"/>
      <c r="FB211" s="83"/>
      <c r="FC211" s="83"/>
      <c r="FD211" s="83"/>
      <c r="FE211" s="83"/>
      <c r="FF211" s="83"/>
      <c r="FG211" s="83"/>
      <c r="FH211" s="83"/>
      <c r="FI211" s="83"/>
      <c r="FJ211" s="83"/>
      <c r="FK211" s="83"/>
      <c r="FL211" s="83"/>
      <c r="FM211" s="83"/>
      <c r="FN211" s="83"/>
      <c r="FO211" s="83"/>
      <c r="FP211" s="83"/>
      <c r="FQ211" s="83"/>
      <c r="FR211" s="83"/>
      <c r="FS211" s="83"/>
      <c r="FT211" s="83"/>
      <c r="FU211" s="83"/>
      <c r="FV211" s="83"/>
      <c r="FW211" s="83"/>
      <c r="FX211" s="83"/>
      <c r="FY211" s="83"/>
      <c r="FZ211" s="83"/>
      <c r="GA211" s="83"/>
      <c r="GB211" s="83"/>
      <c r="GC211" s="83"/>
      <c r="GD211" s="83"/>
      <c r="GE211" s="83"/>
      <c r="GF211" s="83"/>
      <c r="GG211" s="83"/>
      <c r="GH211" s="83"/>
      <c r="GI211" s="83"/>
      <c r="GJ211" s="83"/>
      <c r="GK211" s="83"/>
      <c r="GL211" s="83"/>
      <c r="GM211" s="83"/>
      <c r="GN211" s="83"/>
      <c r="GO211" s="83"/>
      <c r="GP211" s="83"/>
      <c r="GQ211" s="83"/>
      <c r="GR211" s="83"/>
      <c r="GS211" s="83"/>
      <c r="GT211" s="83"/>
      <c r="GU211" s="83"/>
      <c r="GV211" s="83"/>
      <c r="GW211" s="83"/>
      <c r="GX211" s="83"/>
      <c r="GY211" s="83"/>
      <c r="GZ211" s="83"/>
      <c r="HA211" s="83"/>
      <c r="HB211" s="83"/>
      <c r="HC211" s="83"/>
      <c r="HD211" s="83"/>
      <c r="HE211" s="83"/>
      <c r="HF211" s="83"/>
      <c r="HG211" s="83"/>
      <c r="HH211" s="83"/>
      <c r="HI211" s="83"/>
      <c r="HJ211" s="83"/>
      <c r="HK211" s="83"/>
      <c r="HL211" s="83"/>
      <c r="HM211" s="83"/>
      <c r="HN211" s="83"/>
      <c r="HO211" s="83"/>
      <c r="HP211" s="83"/>
      <c r="HQ211" s="83"/>
      <c r="HR211" s="83"/>
      <c r="HS211" s="83"/>
      <c r="HT211" s="83"/>
      <c r="HU211" s="83"/>
      <c r="HV211" s="83"/>
      <c r="HW211" s="83"/>
      <c r="HX211" s="83"/>
      <c r="HY211" s="83"/>
      <c r="HZ211" s="83"/>
      <c r="IA211" s="83"/>
      <c r="IB211" s="83"/>
      <c r="IC211" s="83"/>
      <c r="ID211" s="83"/>
      <c r="IE211" s="83"/>
      <c r="IF211" s="83"/>
      <c r="IG211" s="83"/>
      <c r="IH211" s="83"/>
      <c r="II211" s="83"/>
      <c r="IJ211" s="83"/>
      <c r="IK211" s="83"/>
      <c r="IL211" s="83"/>
      <c r="IM211" s="83"/>
      <c r="IN211" s="83"/>
      <c r="IO211" s="83"/>
      <c r="IP211" s="83"/>
      <c r="IQ211" s="83"/>
      <c r="IR211" s="83"/>
      <c r="IS211" s="83"/>
    </row>
    <row r="212" spans="1:254" ht="25.5" x14ac:dyDescent="0.2">
      <c r="A212" s="22" t="s">
        <v>180</v>
      </c>
      <c r="B212" s="34" t="s">
        <v>156</v>
      </c>
      <c r="C212" s="34" t="s">
        <v>156</v>
      </c>
      <c r="D212" s="34" t="s">
        <v>181</v>
      </c>
      <c r="E212" s="34"/>
      <c r="F212" s="24">
        <f>SUM(F213)</f>
        <v>2828.55</v>
      </c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  <c r="CC212" s="54"/>
      <c r="CD212" s="54"/>
      <c r="CE212" s="54"/>
      <c r="CF212" s="54"/>
      <c r="CG212" s="54"/>
      <c r="CH212" s="54"/>
      <c r="CI212" s="54"/>
      <c r="CJ212" s="54"/>
      <c r="CK212" s="54"/>
      <c r="CL212" s="54"/>
      <c r="CM212" s="54"/>
      <c r="CN212" s="54"/>
      <c r="CO212" s="54"/>
      <c r="CP212" s="54"/>
      <c r="CQ212" s="54"/>
      <c r="CR212" s="54"/>
      <c r="CS212" s="54"/>
      <c r="CT212" s="54"/>
      <c r="CU212" s="54"/>
      <c r="CV212" s="54"/>
      <c r="CW212" s="54"/>
      <c r="CX212" s="54"/>
      <c r="CY212" s="54"/>
      <c r="CZ212" s="54"/>
      <c r="DA212" s="54"/>
      <c r="DB212" s="54"/>
      <c r="DC212" s="54"/>
      <c r="DD212" s="54"/>
      <c r="DE212" s="54"/>
      <c r="DF212" s="54"/>
      <c r="DG212" s="54"/>
      <c r="DH212" s="54"/>
      <c r="DI212" s="54"/>
      <c r="DJ212" s="54"/>
      <c r="DK212" s="54"/>
      <c r="DL212" s="54"/>
      <c r="DM212" s="54"/>
      <c r="DN212" s="54"/>
      <c r="DO212" s="54"/>
      <c r="DP212" s="54"/>
      <c r="DQ212" s="54"/>
      <c r="DR212" s="54"/>
      <c r="DS212" s="54"/>
      <c r="DT212" s="54"/>
      <c r="DU212" s="54"/>
      <c r="DV212" s="54"/>
      <c r="DW212" s="54"/>
      <c r="DX212" s="54"/>
      <c r="DY212" s="54"/>
      <c r="DZ212" s="54"/>
      <c r="EA212" s="54"/>
      <c r="EB212" s="54"/>
      <c r="EC212" s="54"/>
      <c r="ED212" s="54"/>
      <c r="EE212" s="54"/>
      <c r="EF212" s="54"/>
      <c r="EG212" s="54"/>
      <c r="EH212" s="54"/>
      <c r="EI212" s="54"/>
      <c r="EJ212" s="54"/>
      <c r="EK212" s="54"/>
      <c r="EL212" s="54"/>
      <c r="EM212" s="54"/>
      <c r="EN212" s="54"/>
      <c r="EO212" s="54"/>
      <c r="EP212" s="54"/>
      <c r="EQ212" s="54"/>
      <c r="ER212" s="54"/>
      <c r="ES212" s="54"/>
      <c r="ET212" s="54"/>
      <c r="EU212" s="54"/>
      <c r="EV212" s="54"/>
      <c r="EW212" s="54"/>
      <c r="EX212" s="54"/>
      <c r="EY212" s="54"/>
      <c r="EZ212" s="54"/>
      <c r="FA212" s="54"/>
      <c r="FB212" s="54"/>
      <c r="FC212" s="54"/>
      <c r="FD212" s="54"/>
      <c r="FE212" s="54"/>
      <c r="FF212" s="54"/>
      <c r="FG212" s="54"/>
      <c r="FH212" s="54"/>
      <c r="FI212" s="54"/>
      <c r="FJ212" s="54"/>
      <c r="FK212" s="54"/>
      <c r="FL212" s="54"/>
      <c r="FM212" s="54"/>
      <c r="FN212" s="54"/>
      <c r="FO212" s="54"/>
      <c r="FP212" s="54"/>
      <c r="FQ212" s="54"/>
      <c r="FR212" s="54"/>
      <c r="FS212" s="54"/>
      <c r="FT212" s="54"/>
      <c r="FU212" s="54"/>
      <c r="FV212" s="54"/>
      <c r="FW212" s="54"/>
      <c r="FX212" s="54"/>
      <c r="FY212" s="54"/>
      <c r="FZ212" s="54"/>
      <c r="GA212" s="54"/>
      <c r="GB212" s="54"/>
      <c r="GC212" s="54"/>
      <c r="GD212" s="54"/>
      <c r="GE212" s="54"/>
      <c r="GF212" s="54"/>
      <c r="GG212" s="54"/>
      <c r="GH212" s="54"/>
      <c r="GI212" s="54"/>
      <c r="GJ212" s="54"/>
      <c r="GK212" s="54"/>
      <c r="GL212" s="54"/>
      <c r="GM212" s="54"/>
      <c r="GN212" s="54"/>
      <c r="GO212" s="54"/>
      <c r="GP212" s="54"/>
      <c r="GQ212" s="54"/>
      <c r="GR212" s="54"/>
      <c r="GS212" s="54"/>
      <c r="GT212" s="54"/>
      <c r="GU212" s="54"/>
      <c r="GV212" s="54"/>
      <c r="GW212" s="54"/>
      <c r="GX212" s="54"/>
      <c r="GY212" s="54"/>
      <c r="GZ212" s="54"/>
      <c r="HA212" s="54"/>
      <c r="HB212" s="54"/>
      <c r="HC212" s="54"/>
      <c r="HD212" s="54"/>
      <c r="HE212" s="54"/>
      <c r="HF212" s="54"/>
      <c r="HG212" s="54"/>
      <c r="HH212" s="54"/>
      <c r="HI212" s="54"/>
      <c r="HJ212" s="54"/>
      <c r="HK212" s="54"/>
      <c r="HL212" s="54"/>
      <c r="HM212" s="54"/>
      <c r="HN212" s="54"/>
      <c r="HO212" s="54"/>
      <c r="HP212" s="54"/>
      <c r="HQ212" s="54"/>
      <c r="HR212" s="54"/>
      <c r="HS212" s="54"/>
      <c r="HT212" s="54"/>
      <c r="HU212" s="54"/>
      <c r="HV212" s="54"/>
      <c r="HW212" s="54"/>
      <c r="HX212" s="54"/>
      <c r="HY212" s="54"/>
      <c r="HZ212" s="54"/>
      <c r="IA212" s="54"/>
      <c r="IB212" s="54"/>
      <c r="IC212" s="54"/>
      <c r="ID212" s="54"/>
      <c r="IE212" s="54"/>
      <c r="IF212" s="54"/>
      <c r="IG212" s="54"/>
      <c r="IH212" s="54"/>
      <c r="II212" s="54"/>
      <c r="IJ212" s="54"/>
      <c r="IK212" s="54"/>
      <c r="IL212" s="54"/>
      <c r="IM212" s="54"/>
      <c r="IN212" s="54"/>
      <c r="IO212" s="54"/>
      <c r="IP212" s="54"/>
      <c r="IQ212" s="54"/>
      <c r="IR212" s="54"/>
      <c r="IS212" s="54"/>
    </row>
    <row r="213" spans="1:254" x14ac:dyDescent="0.2">
      <c r="A213" s="18" t="s">
        <v>182</v>
      </c>
      <c r="B213" s="38" t="s">
        <v>156</v>
      </c>
      <c r="C213" s="38" t="s">
        <v>156</v>
      </c>
      <c r="D213" s="38" t="s">
        <v>181</v>
      </c>
      <c r="E213" s="38" t="s">
        <v>183</v>
      </c>
      <c r="F213" s="20">
        <v>2828.55</v>
      </c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  <c r="DC213" s="55"/>
      <c r="DD213" s="55"/>
      <c r="DE213" s="55"/>
      <c r="DF213" s="55"/>
      <c r="DG213" s="55"/>
      <c r="DH213" s="55"/>
      <c r="DI213" s="55"/>
      <c r="DJ213" s="55"/>
      <c r="DK213" s="55"/>
      <c r="DL213" s="55"/>
      <c r="DM213" s="55"/>
      <c r="DN213" s="55"/>
      <c r="DO213" s="55"/>
      <c r="DP213" s="55"/>
      <c r="DQ213" s="55"/>
      <c r="DR213" s="55"/>
      <c r="DS213" s="55"/>
      <c r="DT213" s="55"/>
      <c r="DU213" s="55"/>
      <c r="DV213" s="55"/>
      <c r="DW213" s="55"/>
      <c r="DX213" s="55"/>
      <c r="DY213" s="55"/>
      <c r="DZ213" s="55"/>
      <c r="EA213" s="55"/>
      <c r="EB213" s="55"/>
      <c r="EC213" s="55"/>
      <c r="ED213" s="55"/>
      <c r="EE213" s="55"/>
      <c r="EF213" s="55"/>
      <c r="EG213" s="55"/>
      <c r="EH213" s="55"/>
      <c r="EI213" s="55"/>
      <c r="EJ213" s="55"/>
      <c r="EK213" s="55"/>
      <c r="EL213" s="55"/>
      <c r="EM213" s="55"/>
      <c r="EN213" s="55"/>
      <c r="EO213" s="55"/>
      <c r="EP213" s="55"/>
      <c r="EQ213" s="55"/>
      <c r="ER213" s="55"/>
      <c r="ES213" s="55"/>
      <c r="ET213" s="55"/>
      <c r="EU213" s="55"/>
      <c r="EV213" s="55"/>
      <c r="EW213" s="55"/>
      <c r="EX213" s="55"/>
      <c r="EY213" s="55"/>
      <c r="EZ213" s="55"/>
      <c r="FA213" s="55"/>
      <c r="FB213" s="55"/>
      <c r="FC213" s="55"/>
      <c r="FD213" s="55"/>
      <c r="FE213" s="55"/>
      <c r="FF213" s="55"/>
      <c r="FG213" s="55"/>
      <c r="FH213" s="55"/>
      <c r="FI213" s="55"/>
      <c r="FJ213" s="55"/>
      <c r="FK213" s="55"/>
      <c r="FL213" s="55"/>
      <c r="FM213" s="55"/>
      <c r="FN213" s="55"/>
      <c r="FO213" s="55"/>
      <c r="FP213" s="55"/>
      <c r="FQ213" s="55"/>
      <c r="FR213" s="55"/>
      <c r="FS213" s="55"/>
      <c r="FT213" s="55"/>
      <c r="FU213" s="55"/>
      <c r="FV213" s="55"/>
      <c r="FW213" s="55"/>
      <c r="FX213" s="55"/>
      <c r="FY213" s="55"/>
      <c r="FZ213" s="55"/>
      <c r="GA213" s="55"/>
      <c r="GB213" s="55"/>
      <c r="GC213" s="55"/>
      <c r="GD213" s="55"/>
      <c r="GE213" s="55"/>
      <c r="GF213" s="55"/>
      <c r="GG213" s="55"/>
      <c r="GH213" s="55"/>
      <c r="GI213" s="55"/>
      <c r="GJ213" s="55"/>
      <c r="GK213" s="55"/>
      <c r="GL213" s="55"/>
      <c r="GM213" s="55"/>
      <c r="GN213" s="55"/>
      <c r="GO213" s="55"/>
      <c r="GP213" s="55"/>
      <c r="GQ213" s="55"/>
      <c r="GR213" s="55"/>
      <c r="GS213" s="55"/>
      <c r="GT213" s="55"/>
      <c r="GU213" s="55"/>
      <c r="GV213" s="55"/>
      <c r="GW213" s="55"/>
      <c r="GX213" s="55"/>
      <c r="GY213" s="55"/>
      <c r="GZ213" s="55"/>
      <c r="HA213" s="55"/>
      <c r="HB213" s="55"/>
      <c r="HC213" s="55"/>
      <c r="HD213" s="55"/>
      <c r="HE213" s="55"/>
      <c r="HF213" s="55"/>
      <c r="HG213" s="55"/>
      <c r="HH213" s="55"/>
      <c r="HI213" s="55"/>
      <c r="HJ213" s="55"/>
      <c r="HK213" s="55"/>
      <c r="HL213" s="55"/>
      <c r="HM213" s="55"/>
      <c r="HN213" s="55"/>
      <c r="HO213" s="55"/>
      <c r="HP213" s="55"/>
      <c r="HQ213" s="55"/>
      <c r="HR213" s="55"/>
      <c r="HS213" s="55"/>
      <c r="HT213" s="55"/>
      <c r="HU213" s="55"/>
      <c r="HV213" s="55"/>
      <c r="HW213" s="55"/>
      <c r="HX213" s="55"/>
      <c r="HY213" s="55"/>
      <c r="HZ213" s="55"/>
      <c r="IA213" s="55"/>
      <c r="IB213" s="55"/>
      <c r="IC213" s="55"/>
      <c r="ID213" s="55"/>
      <c r="IE213" s="55"/>
      <c r="IF213" s="55"/>
      <c r="IG213" s="55"/>
      <c r="IH213" s="55"/>
      <c r="II213" s="55"/>
      <c r="IJ213" s="55"/>
      <c r="IK213" s="55"/>
      <c r="IL213" s="55"/>
      <c r="IM213" s="55"/>
      <c r="IN213" s="55"/>
      <c r="IO213" s="55"/>
      <c r="IP213" s="55"/>
      <c r="IQ213" s="55"/>
      <c r="IR213" s="55"/>
      <c r="IS213" s="55"/>
    </row>
    <row r="214" spans="1:254" x14ac:dyDescent="0.2">
      <c r="A214" s="22" t="s">
        <v>184</v>
      </c>
      <c r="B214" s="34" t="s">
        <v>156</v>
      </c>
      <c r="C214" s="34" t="s">
        <v>156</v>
      </c>
      <c r="D214" s="38" t="s">
        <v>185</v>
      </c>
      <c r="E214" s="34"/>
      <c r="F214" s="24">
        <f>SUM(F215)</f>
        <v>3592.09</v>
      </c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/>
      <c r="CU214" s="54"/>
      <c r="CV214" s="54"/>
      <c r="CW214" s="54"/>
      <c r="CX214" s="54"/>
      <c r="CY214" s="54"/>
      <c r="CZ214" s="54"/>
      <c r="DA214" s="54"/>
      <c r="DB214" s="54"/>
      <c r="DC214" s="54"/>
      <c r="DD214" s="54"/>
      <c r="DE214" s="54"/>
      <c r="DF214" s="54"/>
      <c r="DG214" s="54"/>
      <c r="DH214" s="54"/>
      <c r="DI214" s="54"/>
      <c r="DJ214" s="54"/>
      <c r="DK214" s="54"/>
      <c r="DL214" s="54"/>
      <c r="DM214" s="54"/>
      <c r="DN214" s="54"/>
      <c r="DO214" s="54"/>
      <c r="DP214" s="54"/>
      <c r="DQ214" s="54"/>
      <c r="DR214" s="54"/>
      <c r="DS214" s="54"/>
      <c r="DT214" s="54"/>
      <c r="DU214" s="54"/>
      <c r="DV214" s="54"/>
      <c r="DW214" s="54"/>
      <c r="DX214" s="54"/>
      <c r="DY214" s="54"/>
      <c r="DZ214" s="54"/>
      <c r="EA214" s="54"/>
      <c r="EB214" s="54"/>
      <c r="EC214" s="54"/>
      <c r="ED214" s="54"/>
      <c r="EE214" s="54"/>
      <c r="EF214" s="54"/>
      <c r="EG214" s="54"/>
      <c r="EH214" s="54"/>
      <c r="EI214" s="54"/>
      <c r="EJ214" s="54"/>
      <c r="EK214" s="54"/>
      <c r="EL214" s="54"/>
      <c r="EM214" s="54"/>
      <c r="EN214" s="54"/>
      <c r="EO214" s="54"/>
      <c r="EP214" s="54"/>
      <c r="EQ214" s="54"/>
      <c r="ER214" s="54"/>
      <c r="ES214" s="54"/>
      <c r="ET214" s="54"/>
      <c r="EU214" s="54"/>
      <c r="EV214" s="54"/>
      <c r="EW214" s="54"/>
      <c r="EX214" s="54"/>
      <c r="EY214" s="54"/>
      <c r="EZ214" s="54"/>
      <c r="FA214" s="54"/>
      <c r="FB214" s="54"/>
      <c r="FC214" s="54"/>
      <c r="FD214" s="54"/>
      <c r="FE214" s="54"/>
      <c r="FF214" s="54"/>
      <c r="FG214" s="54"/>
      <c r="FH214" s="54"/>
      <c r="FI214" s="54"/>
      <c r="FJ214" s="54"/>
      <c r="FK214" s="54"/>
      <c r="FL214" s="54"/>
      <c r="FM214" s="54"/>
      <c r="FN214" s="54"/>
      <c r="FO214" s="54"/>
      <c r="FP214" s="54"/>
      <c r="FQ214" s="54"/>
      <c r="FR214" s="54"/>
      <c r="FS214" s="54"/>
      <c r="FT214" s="54"/>
      <c r="FU214" s="54"/>
      <c r="FV214" s="54"/>
      <c r="FW214" s="54"/>
      <c r="FX214" s="54"/>
      <c r="FY214" s="54"/>
      <c r="FZ214" s="54"/>
      <c r="GA214" s="54"/>
      <c r="GB214" s="54"/>
      <c r="GC214" s="54"/>
      <c r="GD214" s="54"/>
      <c r="GE214" s="54"/>
      <c r="GF214" s="54"/>
      <c r="GG214" s="54"/>
      <c r="GH214" s="54"/>
      <c r="GI214" s="54"/>
      <c r="GJ214" s="54"/>
      <c r="GK214" s="54"/>
      <c r="GL214" s="54"/>
      <c r="GM214" s="54"/>
      <c r="GN214" s="54"/>
      <c r="GO214" s="54"/>
      <c r="GP214" s="54"/>
      <c r="GQ214" s="54"/>
      <c r="GR214" s="54"/>
      <c r="GS214" s="54"/>
      <c r="GT214" s="54"/>
      <c r="GU214" s="54"/>
      <c r="GV214" s="54"/>
      <c r="GW214" s="54"/>
      <c r="GX214" s="54"/>
      <c r="GY214" s="54"/>
      <c r="GZ214" s="54"/>
      <c r="HA214" s="54"/>
      <c r="HB214" s="54"/>
      <c r="HC214" s="54"/>
      <c r="HD214" s="54"/>
      <c r="HE214" s="54"/>
      <c r="HF214" s="54"/>
      <c r="HG214" s="54"/>
      <c r="HH214" s="54"/>
      <c r="HI214" s="54"/>
      <c r="HJ214" s="54"/>
      <c r="HK214" s="54"/>
      <c r="HL214" s="54"/>
      <c r="HM214" s="54"/>
      <c r="HN214" s="54"/>
      <c r="HO214" s="54"/>
      <c r="HP214" s="54"/>
      <c r="HQ214" s="54"/>
      <c r="HR214" s="54"/>
      <c r="HS214" s="54"/>
      <c r="HT214" s="54"/>
      <c r="HU214" s="54"/>
      <c r="HV214" s="54"/>
      <c r="HW214" s="54"/>
      <c r="HX214" s="54"/>
      <c r="HY214" s="54"/>
      <c r="HZ214" s="54"/>
      <c r="IA214" s="54"/>
      <c r="IB214" s="54"/>
      <c r="IC214" s="54"/>
      <c r="ID214" s="54"/>
      <c r="IE214" s="54"/>
      <c r="IF214" s="54"/>
      <c r="IG214" s="54"/>
      <c r="IH214" s="54"/>
      <c r="II214" s="54"/>
      <c r="IJ214" s="54"/>
      <c r="IK214" s="54"/>
      <c r="IL214" s="54"/>
      <c r="IM214" s="54"/>
      <c r="IN214" s="54"/>
      <c r="IO214" s="54"/>
      <c r="IP214" s="54"/>
      <c r="IQ214" s="54"/>
      <c r="IR214" s="54"/>
      <c r="IS214" s="54"/>
    </row>
    <row r="215" spans="1:254" ht="25.5" x14ac:dyDescent="0.2">
      <c r="A215" s="18" t="s">
        <v>75</v>
      </c>
      <c r="B215" s="38" t="s">
        <v>156</v>
      </c>
      <c r="C215" s="38" t="s">
        <v>156</v>
      </c>
      <c r="D215" s="38" t="s">
        <v>185</v>
      </c>
      <c r="E215" s="38" t="s">
        <v>76</v>
      </c>
      <c r="F215" s="20">
        <v>3592.09</v>
      </c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  <c r="CT215" s="55"/>
      <c r="CU215" s="55"/>
      <c r="CV215" s="55"/>
      <c r="CW215" s="55"/>
      <c r="CX215" s="55"/>
      <c r="CY215" s="55"/>
      <c r="CZ215" s="55"/>
      <c r="DA215" s="55"/>
      <c r="DB215" s="55"/>
      <c r="DC215" s="55"/>
      <c r="DD215" s="55"/>
      <c r="DE215" s="55"/>
      <c r="DF215" s="55"/>
      <c r="DG215" s="55"/>
      <c r="DH215" s="55"/>
      <c r="DI215" s="55"/>
      <c r="DJ215" s="55"/>
      <c r="DK215" s="55"/>
      <c r="DL215" s="55"/>
      <c r="DM215" s="55"/>
      <c r="DN215" s="55"/>
      <c r="DO215" s="55"/>
      <c r="DP215" s="55"/>
      <c r="DQ215" s="55"/>
      <c r="DR215" s="55"/>
      <c r="DS215" s="55"/>
      <c r="DT215" s="55"/>
      <c r="DU215" s="55"/>
      <c r="DV215" s="55"/>
      <c r="DW215" s="55"/>
      <c r="DX215" s="55"/>
      <c r="DY215" s="55"/>
      <c r="DZ215" s="55"/>
      <c r="EA215" s="55"/>
      <c r="EB215" s="55"/>
      <c r="EC215" s="55"/>
      <c r="ED215" s="55"/>
      <c r="EE215" s="55"/>
      <c r="EF215" s="55"/>
      <c r="EG215" s="55"/>
      <c r="EH215" s="55"/>
      <c r="EI215" s="55"/>
      <c r="EJ215" s="55"/>
      <c r="EK215" s="55"/>
      <c r="EL215" s="55"/>
      <c r="EM215" s="55"/>
      <c r="EN215" s="55"/>
      <c r="EO215" s="55"/>
      <c r="EP215" s="55"/>
      <c r="EQ215" s="55"/>
      <c r="ER215" s="55"/>
      <c r="ES215" s="55"/>
      <c r="ET215" s="55"/>
      <c r="EU215" s="55"/>
      <c r="EV215" s="55"/>
      <c r="EW215" s="55"/>
      <c r="EX215" s="55"/>
      <c r="EY215" s="55"/>
      <c r="EZ215" s="55"/>
      <c r="FA215" s="55"/>
      <c r="FB215" s="55"/>
      <c r="FC215" s="55"/>
      <c r="FD215" s="55"/>
      <c r="FE215" s="55"/>
      <c r="FF215" s="55"/>
      <c r="FG215" s="55"/>
      <c r="FH215" s="55"/>
      <c r="FI215" s="55"/>
      <c r="FJ215" s="55"/>
      <c r="FK215" s="55"/>
      <c r="FL215" s="55"/>
      <c r="FM215" s="55"/>
      <c r="FN215" s="55"/>
      <c r="FO215" s="55"/>
      <c r="FP215" s="55"/>
      <c r="FQ215" s="55"/>
      <c r="FR215" s="55"/>
      <c r="FS215" s="55"/>
      <c r="FT215" s="55"/>
      <c r="FU215" s="55"/>
      <c r="FV215" s="55"/>
      <c r="FW215" s="55"/>
      <c r="FX215" s="55"/>
      <c r="FY215" s="55"/>
      <c r="FZ215" s="55"/>
      <c r="GA215" s="55"/>
      <c r="GB215" s="55"/>
      <c r="GC215" s="55"/>
      <c r="GD215" s="55"/>
      <c r="GE215" s="55"/>
      <c r="GF215" s="55"/>
      <c r="GG215" s="55"/>
      <c r="GH215" s="55"/>
      <c r="GI215" s="55"/>
      <c r="GJ215" s="55"/>
      <c r="GK215" s="55"/>
      <c r="GL215" s="55"/>
      <c r="GM215" s="55"/>
      <c r="GN215" s="55"/>
      <c r="GO215" s="55"/>
      <c r="GP215" s="55"/>
      <c r="GQ215" s="55"/>
      <c r="GR215" s="55"/>
      <c r="GS215" s="55"/>
      <c r="GT215" s="55"/>
      <c r="GU215" s="55"/>
      <c r="GV215" s="55"/>
      <c r="GW215" s="55"/>
      <c r="GX215" s="55"/>
      <c r="GY215" s="55"/>
      <c r="GZ215" s="55"/>
      <c r="HA215" s="55"/>
      <c r="HB215" s="55"/>
      <c r="HC215" s="55"/>
      <c r="HD215" s="55"/>
      <c r="HE215" s="55"/>
      <c r="HF215" s="55"/>
      <c r="HG215" s="55"/>
      <c r="HH215" s="55"/>
      <c r="HI215" s="55"/>
      <c r="HJ215" s="55"/>
      <c r="HK215" s="55"/>
      <c r="HL215" s="55"/>
      <c r="HM215" s="55"/>
      <c r="HN215" s="55"/>
      <c r="HO215" s="55"/>
      <c r="HP215" s="55"/>
      <c r="HQ215" s="55"/>
      <c r="HR215" s="55"/>
      <c r="HS215" s="55"/>
      <c r="HT215" s="55"/>
      <c r="HU215" s="55"/>
      <c r="HV215" s="55"/>
      <c r="HW215" s="55"/>
      <c r="HX215" s="55"/>
      <c r="HY215" s="55"/>
      <c r="HZ215" s="55"/>
      <c r="IA215" s="55"/>
      <c r="IB215" s="55"/>
      <c r="IC215" s="55"/>
      <c r="ID215" s="55"/>
      <c r="IE215" s="55"/>
      <c r="IF215" s="55"/>
      <c r="IG215" s="55"/>
      <c r="IH215" s="55"/>
      <c r="II215" s="55"/>
      <c r="IJ215" s="55"/>
      <c r="IK215" s="55"/>
      <c r="IL215" s="55"/>
      <c r="IM215" s="55"/>
      <c r="IN215" s="55"/>
      <c r="IO215" s="55"/>
      <c r="IP215" s="55"/>
      <c r="IQ215" s="55"/>
      <c r="IR215" s="55"/>
      <c r="IS215" s="55"/>
    </row>
    <row r="216" spans="1:254" x14ac:dyDescent="0.2">
      <c r="A216" s="41" t="s">
        <v>172</v>
      </c>
      <c r="B216" s="34" t="s">
        <v>156</v>
      </c>
      <c r="C216" s="34" t="s">
        <v>156</v>
      </c>
      <c r="D216" s="23" t="s">
        <v>186</v>
      </c>
      <c r="E216" s="34"/>
      <c r="F216" s="24">
        <f>SUM(F217)</f>
        <v>1000</v>
      </c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BY216" s="54"/>
      <c r="BZ216" s="54"/>
      <c r="CA216" s="54"/>
      <c r="CB216" s="54"/>
      <c r="CC216" s="54"/>
      <c r="CD216" s="54"/>
      <c r="CE216" s="54"/>
      <c r="CF216" s="54"/>
      <c r="CG216" s="54"/>
      <c r="CH216" s="54"/>
      <c r="CI216" s="54"/>
      <c r="CJ216" s="54"/>
      <c r="CK216" s="54"/>
      <c r="CL216" s="54"/>
      <c r="CM216" s="54"/>
      <c r="CN216" s="54"/>
      <c r="CO216" s="54"/>
      <c r="CP216" s="54"/>
      <c r="CQ216" s="54"/>
      <c r="CR216" s="54"/>
      <c r="CS216" s="54"/>
      <c r="CT216" s="54"/>
      <c r="CU216" s="54"/>
      <c r="CV216" s="54"/>
      <c r="CW216" s="54"/>
      <c r="CX216" s="54"/>
      <c r="CY216" s="54"/>
      <c r="CZ216" s="54"/>
      <c r="DA216" s="54"/>
      <c r="DB216" s="54"/>
      <c r="DC216" s="54"/>
      <c r="DD216" s="54"/>
      <c r="DE216" s="54"/>
      <c r="DF216" s="54"/>
      <c r="DG216" s="54"/>
      <c r="DH216" s="54"/>
      <c r="DI216" s="54"/>
      <c r="DJ216" s="54"/>
      <c r="DK216" s="54"/>
      <c r="DL216" s="54"/>
      <c r="DM216" s="54"/>
      <c r="DN216" s="54"/>
      <c r="DO216" s="54"/>
      <c r="DP216" s="54"/>
      <c r="DQ216" s="54"/>
      <c r="DR216" s="54"/>
      <c r="DS216" s="54"/>
      <c r="DT216" s="54"/>
      <c r="DU216" s="54"/>
      <c r="DV216" s="54"/>
      <c r="DW216" s="54"/>
      <c r="DX216" s="54"/>
      <c r="DY216" s="54"/>
      <c r="DZ216" s="54"/>
      <c r="EA216" s="54"/>
      <c r="EB216" s="54"/>
      <c r="EC216" s="54"/>
      <c r="ED216" s="54"/>
      <c r="EE216" s="54"/>
      <c r="EF216" s="54"/>
      <c r="EG216" s="54"/>
      <c r="EH216" s="54"/>
      <c r="EI216" s="54"/>
      <c r="EJ216" s="54"/>
      <c r="EK216" s="54"/>
      <c r="EL216" s="54"/>
      <c r="EM216" s="54"/>
      <c r="EN216" s="54"/>
      <c r="EO216" s="54"/>
      <c r="EP216" s="54"/>
      <c r="EQ216" s="54"/>
      <c r="ER216" s="54"/>
      <c r="ES216" s="54"/>
      <c r="ET216" s="54"/>
      <c r="EU216" s="54"/>
      <c r="EV216" s="54"/>
      <c r="EW216" s="54"/>
      <c r="EX216" s="54"/>
      <c r="EY216" s="54"/>
      <c r="EZ216" s="54"/>
      <c r="FA216" s="54"/>
      <c r="FB216" s="54"/>
      <c r="FC216" s="54"/>
      <c r="FD216" s="54"/>
      <c r="FE216" s="54"/>
      <c r="FF216" s="54"/>
      <c r="FG216" s="54"/>
      <c r="FH216" s="54"/>
      <c r="FI216" s="54"/>
      <c r="FJ216" s="54"/>
      <c r="FK216" s="54"/>
      <c r="FL216" s="54"/>
      <c r="FM216" s="54"/>
      <c r="FN216" s="54"/>
      <c r="FO216" s="54"/>
      <c r="FP216" s="54"/>
      <c r="FQ216" s="54"/>
      <c r="FR216" s="54"/>
      <c r="FS216" s="54"/>
      <c r="FT216" s="54"/>
      <c r="FU216" s="54"/>
      <c r="FV216" s="54"/>
      <c r="FW216" s="54"/>
      <c r="FX216" s="54"/>
      <c r="FY216" s="54"/>
      <c r="FZ216" s="54"/>
      <c r="GA216" s="54"/>
      <c r="GB216" s="54"/>
      <c r="GC216" s="54"/>
      <c r="GD216" s="54"/>
      <c r="GE216" s="54"/>
      <c r="GF216" s="54"/>
      <c r="GG216" s="54"/>
      <c r="GH216" s="54"/>
      <c r="GI216" s="54"/>
      <c r="GJ216" s="54"/>
      <c r="GK216" s="54"/>
      <c r="GL216" s="54"/>
      <c r="GM216" s="54"/>
      <c r="GN216" s="54"/>
      <c r="GO216" s="54"/>
      <c r="GP216" s="54"/>
      <c r="GQ216" s="54"/>
      <c r="GR216" s="54"/>
      <c r="GS216" s="54"/>
      <c r="GT216" s="54"/>
      <c r="GU216" s="54"/>
      <c r="GV216" s="54"/>
      <c r="GW216" s="54"/>
      <c r="GX216" s="54"/>
      <c r="GY216" s="54"/>
      <c r="GZ216" s="54"/>
      <c r="HA216" s="54"/>
      <c r="HB216" s="54"/>
      <c r="HC216" s="54"/>
      <c r="HD216" s="54"/>
      <c r="HE216" s="54"/>
      <c r="HF216" s="54"/>
      <c r="HG216" s="54"/>
      <c r="HH216" s="54"/>
      <c r="HI216" s="54"/>
      <c r="HJ216" s="54"/>
      <c r="HK216" s="54"/>
      <c r="HL216" s="54"/>
      <c r="HM216" s="54"/>
      <c r="HN216" s="54"/>
      <c r="HO216" s="54"/>
      <c r="HP216" s="54"/>
      <c r="HQ216" s="54"/>
      <c r="HR216" s="54"/>
      <c r="HS216" s="54"/>
      <c r="HT216" s="54"/>
      <c r="HU216" s="54"/>
      <c r="HV216" s="54"/>
      <c r="HW216" s="54"/>
      <c r="HX216" s="54"/>
      <c r="HY216" s="54"/>
      <c r="HZ216" s="54"/>
      <c r="IA216" s="54"/>
      <c r="IB216" s="54"/>
      <c r="IC216" s="54"/>
      <c r="ID216" s="54"/>
      <c r="IE216" s="54"/>
      <c r="IF216" s="54"/>
      <c r="IG216" s="54"/>
      <c r="IH216" s="54"/>
      <c r="II216" s="54"/>
      <c r="IJ216" s="54"/>
      <c r="IK216" s="54"/>
      <c r="IL216" s="54"/>
      <c r="IM216" s="54"/>
      <c r="IN216" s="54"/>
      <c r="IO216" s="54"/>
      <c r="IP216" s="54"/>
      <c r="IQ216" s="54"/>
      <c r="IR216" s="54"/>
      <c r="IS216" s="54"/>
    </row>
    <row r="217" spans="1:254" s="21" customFormat="1" ht="25.5" x14ac:dyDescent="0.2">
      <c r="A217" s="18" t="s">
        <v>75</v>
      </c>
      <c r="B217" s="38" t="s">
        <v>156</v>
      </c>
      <c r="C217" s="38" t="s">
        <v>156</v>
      </c>
      <c r="D217" s="19" t="s">
        <v>186</v>
      </c>
      <c r="E217" s="38" t="s">
        <v>76</v>
      </c>
      <c r="F217" s="20">
        <v>1000</v>
      </c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  <c r="CN217" s="55"/>
      <c r="CO217" s="55"/>
      <c r="CP217" s="55"/>
      <c r="CQ217" s="55"/>
      <c r="CR217" s="55"/>
      <c r="CS217" s="55"/>
      <c r="CT217" s="55"/>
      <c r="CU217" s="55"/>
      <c r="CV217" s="55"/>
      <c r="CW217" s="55"/>
      <c r="CX217" s="55"/>
      <c r="CY217" s="55"/>
      <c r="CZ217" s="55"/>
      <c r="DA217" s="55"/>
      <c r="DB217" s="55"/>
      <c r="DC217" s="55"/>
      <c r="DD217" s="55"/>
      <c r="DE217" s="55"/>
      <c r="DF217" s="55"/>
      <c r="DG217" s="55"/>
      <c r="DH217" s="55"/>
      <c r="DI217" s="55"/>
      <c r="DJ217" s="55"/>
      <c r="DK217" s="55"/>
      <c r="DL217" s="55"/>
      <c r="DM217" s="55"/>
      <c r="DN217" s="55"/>
      <c r="DO217" s="55"/>
      <c r="DP217" s="55"/>
      <c r="DQ217" s="55"/>
      <c r="DR217" s="55"/>
      <c r="DS217" s="55"/>
      <c r="DT217" s="55"/>
      <c r="DU217" s="55"/>
      <c r="DV217" s="55"/>
      <c r="DW217" s="55"/>
      <c r="DX217" s="55"/>
      <c r="DY217" s="55"/>
      <c r="DZ217" s="55"/>
      <c r="EA217" s="55"/>
      <c r="EB217" s="55"/>
      <c r="EC217" s="55"/>
      <c r="ED217" s="55"/>
      <c r="EE217" s="55"/>
      <c r="EF217" s="55"/>
      <c r="EG217" s="55"/>
      <c r="EH217" s="55"/>
      <c r="EI217" s="55"/>
      <c r="EJ217" s="55"/>
      <c r="EK217" s="55"/>
      <c r="EL217" s="55"/>
      <c r="EM217" s="55"/>
      <c r="EN217" s="55"/>
      <c r="EO217" s="55"/>
      <c r="EP217" s="55"/>
      <c r="EQ217" s="55"/>
      <c r="ER217" s="55"/>
      <c r="ES217" s="55"/>
      <c r="ET217" s="55"/>
      <c r="EU217" s="55"/>
      <c r="EV217" s="55"/>
      <c r="EW217" s="55"/>
      <c r="EX217" s="55"/>
      <c r="EY217" s="55"/>
      <c r="EZ217" s="55"/>
      <c r="FA217" s="55"/>
      <c r="FB217" s="55"/>
      <c r="FC217" s="55"/>
      <c r="FD217" s="55"/>
      <c r="FE217" s="55"/>
      <c r="FF217" s="55"/>
      <c r="FG217" s="55"/>
      <c r="FH217" s="55"/>
      <c r="FI217" s="55"/>
      <c r="FJ217" s="55"/>
      <c r="FK217" s="55"/>
      <c r="FL217" s="55"/>
      <c r="FM217" s="55"/>
      <c r="FN217" s="55"/>
      <c r="FO217" s="55"/>
      <c r="FP217" s="55"/>
      <c r="FQ217" s="55"/>
      <c r="FR217" s="55"/>
      <c r="FS217" s="55"/>
      <c r="FT217" s="55"/>
      <c r="FU217" s="55"/>
      <c r="FV217" s="55"/>
      <c r="FW217" s="55"/>
      <c r="FX217" s="55"/>
      <c r="FY217" s="55"/>
      <c r="FZ217" s="55"/>
      <c r="GA217" s="55"/>
      <c r="GB217" s="55"/>
      <c r="GC217" s="55"/>
      <c r="GD217" s="55"/>
      <c r="GE217" s="55"/>
      <c r="GF217" s="55"/>
      <c r="GG217" s="55"/>
      <c r="GH217" s="55"/>
      <c r="GI217" s="55"/>
      <c r="GJ217" s="55"/>
      <c r="GK217" s="55"/>
      <c r="GL217" s="55"/>
      <c r="GM217" s="55"/>
      <c r="GN217" s="55"/>
      <c r="GO217" s="55"/>
      <c r="GP217" s="55"/>
      <c r="GQ217" s="55"/>
      <c r="GR217" s="55"/>
      <c r="GS217" s="55"/>
      <c r="GT217" s="55"/>
      <c r="GU217" s="55"/>
      <c r="GV217" s="55"/>
      <c r="GW217" s="55"/>
      <c r="GX217" s="55"/>
      <c r="GY217" s="55"/>
      <c r="GZ217" s="55"/>
      <c r="HA217" s="55"/>
      <c r="HB217" s="55"/>
      <c r="HC217" s="55"/>
      <c r="HD217" s="55"/>
      <c r="HE217" s="55"/>
      <c r="HF217" s="55"/>
      <c r="HG217" s="55"/>
      <c r="HH217" s="55"/>
      <c r="HI217" s="55"/>
      <c r="HJ217" s="55"/>
      <c r="HK217" s="55"/>
      <c r="HL217" s="55"/>
      <c r="HM217" s="55"/>
      <c r="HN217" s="55"/>
      <c r="HO217" s="55"/>
      <c r="HP217" s="55"/>
      <c r="HQ217" s="55"/>
      <c r="HR217" s="55"/>
      <c r="HS217" s="55"/>
      <c r="HT217" s="55"/>
      <c r="HU217" s="55"/>
      <c r="HV217" s="55"/>
      <c r="HW217" s="55"/>
      <c r="HX217" s="55"/>
      <c r="HY217" s="55"/>
      <c r="HZ217" s="55"/>
      <c r="IA217" s="55"/>
      <c r="IB217" s="55"/>
      <c r="IC217" s="55"/>
      <c r="ID217" s="55"/>
      <c r="IE217" s="55"/>
      <c r="IF217" s="55"/>
      <c r="IG217" s="55"/>
      <c r="IH217" s="55"/>
      <c r="II217" s="55"/>
      <c r="IJ217" s="55"/>
      <c r="IK217" s="55"/>
      <c r="IL217" s="55"/>
      <c r="IM217" s="55"/>
      <c r="IN217" s="55"/>
      <c r="IO217" s="55"/>
      <c r="IP217" s="55"/>
      <c r="IQ217" s="55"/>
      <c r="IR217" s="55"/>
      <c r="IS217" s="55"/>
    </row>
    <row r="218" spans="1:254" x14ac:dyDescent="0.2">
      <c r="A218" s="41" t="s">
        <v>187</v>
      </c>
      <c r="B218" s="34" t="s">
        <v>156</v>
      </c>
      <c r="C218" s="34" t="s">
        <v>156</v>
      </c>
      <c r="D218" s="23" t="s">
        <v>188</v>
      </c>
      <c r="E218" s="23"/>
      <c r="F218" s="59">
        <f>SUM(F219)</f>
        <v>300</v>
      </c>
    </row>
    <row r="219" spans="1:254" x14ac:dyDescent="0.2">
      <c r="A219" s="18" t="s">
        <v>38</v>
      </c>
      <c r="B219" s="38" t="s">
        <v>156</v>
      </c>
      <c r="C219" s="38" t="s">
        <v>156</v>
      </c>
      <c r="D219" s="19" t="s">
        <v>188</v>
      </c>
      <c r="E219" s="38" t="s">
        <v>31</v>
      </c>
      <c r="F219" s="20">
        <v>300</v>
      </c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</row>
    <row r="220" spans="1:254" x14ac:dyDescent="0.2">
      <c r="A220" s="42" t="s">
        <v>189</v>
      </c>
      <c r="B220" s="43" t="s">
        <v>156</v>
      </c>
      <c r="C220" s="43" t="s">
        <v>99</v>
      </c>
      <c r="D220" s="43"/>
      <c r="E220" s="43"/>
      <c r="F220" s="14">
        <f>SUM(F221)</f>
        <v>450</v>
      </c>
    </row>
    <row r="221" spans="1:254" ht="13.5" x14ac:dyDescent="0.25">
      <c r="A221" s="15" t="s">
        <v>65</v>
      </c>
      <c r="B221" s="32" t="s">
        <v>156</v>
      </c>
      <c r="C221" s="32" t="s">
        <v>99</v>
      </c>
      <c r="D221" s="16" t="s">
        <v>66</v>
      </c>
      <c r="E221" s="16"/>
      <c r="F221" s="17">
        <f>SUM(F222)</f>
        <v>450</v>
      </c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  <c r="DV221" s="28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8"/>
      <c r="EI221" s="28"/>
      <c r="EJ221" s="28"/>
      <c r="EK221" s="28"/>
      <c r="EL221" s="28"/>
      <c r="EM221" s="28"/>
      <c r="EN221" s="28"/>
      <c r="EO221" s="28"/>
      <c r="EP221" s="28"/>
      <c r="EQ221" s="28"/>
      <c r="ER221" s="28"/>
      <c r="ES221" s="28"/>
      <c r="ET221" s="28"/>
      <c r="EU221" s="28"/>
      <c r="EV221" s="28"/>
      <c r="EW221" s="28"/>
      <c r="EX221" s="28"/>
      <c r="EY221" s="28"/>
      <c r="EZ221" s="28"/>
      <c r="FA221" s="28"/>
      <c r="FB221" s="28"/>
      <c r="FC221" s="28"/>
      <c r="FD221" s="28"/>
      <c r="FE221" s="28"/>
      <c r="FF221" s="28"/>
      <c r="FG221" s="28"/>
      <c r="FH221" s="28"/>
      <c r="FI221" s="28"/>
      <c r="FJ221" s="28"/>
      <c r="FK221" s="28"/>
      <c r="FL221" s="28"/>
      <c r="FM221" s="28"/>
      <c r="FN221" s="28"/>
      <c r="FO221" s="28"/>
      <c r="FP221" s="28"/>
      <c r="FQ221" s="28"/>
      <c r="FR221" s="28"/>
      <c r="FS221" s="28"/>
      <c r="FT221" s="28"/>
      <c r="FU221" s="28"/>
      <c r="FV221" s="28"/>
      <c r="FW221" s="28"/>
      <c r="FX221" s="28"/>
      <c r="FY221" s="28"/>
      <c r="FZ221" s="28"/>
      <c r="GA221" s="28"/>
      <c r="GB221" s="28"/>
      <c r="GC221" s="28"/>
      <c r="GD221" s="28"/>
      <c r="GE221" s="28"/>
      <c r="GF221" s="28"/>
      <c r="GG221" s="28"/>
      <c r="GH221" s="28"/>
      <c r="GI221" s="28"/>
      <c r="GJ221" s="28"/>
      <c r="GK221" s="28"/>
      <c r="GL221" s="28"/>
      <c r="GM221" s="28"/>
      <c r="GN221" s="28"/>
      <c r="GO221" s="28"/>
      <c r="GP221" s="28"/>
      <c r="GQ221" s="28"/>
      <c r="GR221" s="28"/>
      <c r="GS221" s="28"/>
      <c r="GT221" s="28"/>
      <c r="GU221" s="28"/>
      <c r="GV221" s="28"/>
      <c r="GW221" s="28"/>
      <c r="GX221" s="28"/>
      <c r="GY221" s="28"/>
      <c r="GZ221" s="28"/>
      <c r="HA221" s="28"/>
      <c r="HB221" s="28"/>
      <c r="HC221" s="28"/>
      <c r="HD221" s="28"/>
      <c r="HE221" s="28"/>
      <c r="HF221" s="28"/>
      <c r="HG221" s="28"/>
      <c r="HH221" s="28"/>
      <c r="HI221" s="28"/>
      <c r="HJ221" s="28"/>
      <c r="HK221" s="28"/>
      <c r="HL221" s="28"/>
      <c r="HM221" s="28"/>
      <c r="HN221" s="28"/>
      <c r="HO221" s="28"/>
      <c r="HP221" s="28"/>
      <c r="HQ221" s="28"/>
      <c r="HR221" s="28"/>
      <c r="HS221" s="28"/>
      <c r="HT221" s="28"/>
      <c r="HU221" s="28"/>
      <c r="HV221" s="28"/>
      <c r="HW221" s="28"/>
      <c r="HX221" s="28"/>
      <c r="HY221" s="28"/>
      <c r="HZ221" s="28"/>
      <c r="IA221" s="28"/>
      <c r="IB221" s="28"/>
      <c r="IC221" s="28"/>
      <c r="ID221" s="28"/>
      <c r="IE221" s="28"/>
      <c r="IF221" s="28"/>
      <c r="IG221" s="28"/>
      <c r="IH221" s="28"/>
      <c r="II221" s="28"/>
      <c r="IJ221" s="28"/>
      <c r="IK221" s="28"/>
      <c r="IL221" s="28"/>
      <c r="IM221" s="28"/>
      <c r="IN221" s="28"/>
      <c r="IO221" s="28"/>
      <c r="IP221" s="28"/>
      <c r="IQ221" s="28"/>
      <c r="IR221" s="28"/>
      <c r="IS221" s="28"/>
    </row>
    <row r="222" spans="1:254" x14ac:dyDescent="0.2">
      <c r="A222" s="41" t="s">
        <v>158</v>
      </c>
      <c r="B222" s="34" t="s">
        <v>156</v>
      </c>
      <c r="C222" s="34" t="s">
        <v>99</v>
      </c>
      <c r="D222" s="34" t="s">
        <v>186</v>
      </c>
      <c r="E222" s="34"/>
      <c r="F222" s="24">
        <f>SUM(F223)</f>
        <v>450</v>
      </c>
    </row>
    <row r="223" spans="1:254" ht="25.5" x14ac:dyDescent="0.2">
      <c r="A223" s="18" t="s">
        <v>75</v>
      </c>
      <c r="B223" s="38" t="s">
        <v>156</v>
      </c>
      <c r="C223" s="38" t="s">
        <v>99</v>
      </c>
      <c r="D223" s="38" t="s">
        <v>186</v>
      </c>
      <c r="E223" s="38" t="s">
        <v>76</v>
      </c>
      <c r="F223" s="20">
        <v>450</v>
      </c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</row>
    <row r="224" spans="1:254" ht="15.75" x14ac:dyDescent="0.25">
      <c r="A224" s="9" t="s">
        <v>190</v>
      </c>
      <c r="B224" s="44" t="s">
        <v>94</v>
      </c>
      <c r="C224" s="44"/>
      <c r="D224" s="44"/>
      <c r="E224" s="44"/>
      <c r="F224" s="45">
        <f>SUM(F225+F238)</f>
        <v>98866.84</v>
      </c>
    </row>
    <row r="225" spans="1:253" ht="14.25" x14ac:dyDescent="0.2">
      <c r="A225" s="12" t="s">
        <v>191</v>
      </c>
      <c r="B225" s="10" t="s">
        <v>94</v>
      </c>
      <c r="C225" s="10" t="s">
        <v>16</v>
      </c>
      <c r="D225" s="10"/>
      <c r="E225" s="10"/>
      <c r="F225" s="11">
        <f>SUM(F230+F226+F228)</f>
        <v>38037.449999999997</v>
      </c>
    </row>
    <row r="226" spans="1:253" x14ac:dyDescent="0.2">
      <c r="A226" s="42" t="s">
        <v>192</v>
      </c>
      <c r="B226" s="43" t="s">
        <v>94</v>
      </c>
      <c r="C226" s="43" t="s">
        <v>16</v>
      </c>
      <c r="D226" s="34" t="s">
        <v>193</v>
      </c>
      <c r="E226" s="43"/>
      <c r="F226" s="14">
        <f>SUM(F227)</f>
        <v>115.45</v>
      </c>
    </row>
    <row r="227" spans="1:253" ht="25.5" x14ac:dyDescent="0.2">
      <c r="A227" s="22" t="s">
        <v>75</v>
      </c>
      <c r="B227" s="34" t="s">
        <v>94</v>
      </c>
      <c r="C227" s="34" t="s">
        <v>16</v>
      </c>
      <c r="D227" s="34" t="s">
        <v>193</v>
      </c>
      <c r="E227" s="34" t="s">
        <v>76</v>
      </c>
      <c r="F227" s="24">
        <v>115.45</v>
      </c>
    </row>
    <row r="228" spans="1:253" x14ac:dyDescent="0.2">
      <c r="A228" s="39" t="s">
        <v>67</v>
      </c>
      <c r="B228" s="34" t="s">
        <v>94</v>
      </c>
      <c r="C228" s="34" t="s">
        <v>16</v>
      </c>
      <c r="D228" s="34" t="s">
        <v>68</v>
      </c>
      <c r="E228" s="34"/>
      <c r="F228" s="24">
        <f>SUM(F229)</f>
        <v>206</v>
      </c>
    </row>
    <row r="229" spans="1:253" s="21" customFormat="1" ht="25.5" x14ac:dyDescent="0.2">
      <c r="A229" s="18" t="s">
        <v>75</v>
      </c>
      <c r="B229" s="38" t="s">
        <v>94</v>
      </c>
      <c r="C229" s="38" t="s">
        <v>16</v>
      </c>
      <c r="D229" s="38" t="s">
        <v>68</v>
      </c>
      <c r="E229" s="38" t="s">
        <v>76</v>
      </c>
      <c r="F229" s="20">
        <v>206</v>
      </c>
    </row>
    <row r="230" spans="1:253" x14ac:dyDescent="0.2">
      <c r="A230" s="42" t="s">
        <v>194</v>
      </c>
      <c r="B230" s="43" t="s">
        <v>195</v>
      </c>
      <c r="C230" s="43" t="s">
        <v>16</v>
      </c>
      <c r="D230" s="43" t="s">
        <v>196</v>
      </c>
      <c r="E230" s="43"/>
      <c r="F230" s="14">
        <f>SUM(F231+F233+F235)</f>
        <v>37716</v>
      </c>
    </row>
    <row r="231" spans="1:253" x14ac:dyDescent="0.2">
      <c r="A231" s="42" t="s">
        <v>197</v>
      </c>
      <c r="B231" s="43" t="s">
        <v>94</v>
      </c>
      <c r="C231" s="43" t="s">
        <v>16</v>
      </c>
      <c r="D231" s="43" t="s">
        <v>198</v>
      </c>
      <c r="E231" s="43"/>
      <c r="F231" s="14">
        <f>SUM(F232)</f>
        <v>16900</v>
      </c>
    </row>
    <row r="232" spans="1:253" ht="25.5" x14ac:dyDescent="0.2">
      <c r="A232" s="18" t="s">
        <v>75</v>
      </c>
      <c r="B232" s="38" t="s">
        <v>94</v>
      </c>
      <c r="C232" s="38" t="s">
        <v>16</v>
      </c>
      <c r="D232" s="38" t="s">
        <v>198</v>
      </c>
      <c r="E232" s="38" t="s">
        <v>76</v>
      </c>
      <c r="F232" s="20">
        <v>16900</v>
      </c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/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</row>
    <row r="233" spans="1:253" x14ac:dyDescent="0.2">
      <c r="A233" s="42" t="s">
        <v>199</v>
      </c>
      <c r="B233" s="43" t="s">
        <v>94</v>
      </c>
      <c r="C233" s="43" t="s">
        <v>16</v>
      </c>
      <c r="D233" s="43" t="s">
        <v>200</v>
      </c>
      <c r="E233" s="43"/>
      <c r="F233" s="14">
        <f>SUM(F234)</f>
        <v>3100</v>
      </c>
    </row>
    <row r="234" spans="1:253" ht="25.5" x14ac:dyDescent="0.2">
      <c r="A234" s="18" t="s">
        <v>75</v>
      </c>
      <c r="B234" s="38" t="s">
        <v>94</v>
      </c>
      <c r="C234" s="38" t="s">
        <v>16</v>
      </c>
      <c r="D234" s="38" t="s">
        <v>200</v>
      </c>
      <c r="E234" s="38" t="s">
        <v>76</v>
      </c>
      <c r="F234" s="20">
        <v>3100</v>
      </c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  <c r="GM234" s="21"/>
      <c r="GN234" s="21"/>
      <c r="GO234" s="21"/>
      <c r="GP234" s="21"/>
      <c r="GQ234" s="21"/>
      <c r="GR234" s="21"/>
      <c r="GS234" s="21"/>
      <c r="GT234" s="21"/>
      <c r="GU234" s="21"/>
      <c r="GV234" s="21"/>
      <c r="GW234" s="21"/>
      <c r="GX234" s="21"/>
      <c r="GY234" s="21"/>
      <c r="GZ234" s="21"/>
      <c r="HA234" s="21"/>
      <c r="HB234" s="21"/>
      <c r="HC234" s="21"/>
      <c r="HD234" s="21"/>
      <c r="HE234" s="21"/>
      <c r="HF234" s="21"/>
      <c r="HG234" s="21"/>
      <c r="HH234" s="21"/>
      <c r="HI234" s="21"/>
      <c r="HJ234" s="21"/>
      <c r="HK234" s="21"/>
      <c r="HL234" s="21"/>
      <c r="HM234" s="21"/>
      <c r="HN234" s="21"/>
      <c r="HO234" s="21"/>
      <c r="HP234" s="21"/>
      <c r="HQ234" s="21"/>
      <c r="HR234" s="21"/>
      <c r="HS234" s="21"/>
      <c r="HT234" s="21"/>
      <c r="HU234" s="21"/>
      <c r="HV234" s="21"/>
      <c r="HW234" s="21"/>
      <c r="HX234" s="21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  <c r="IR234" s="21"/>
      <c r="IS234" s="21"/>
    </row>
    <row r="235" spans="1:253" x14ac:dyDescent="0.2">
      <c r="A235" s="42" t="s">
        <v>201</v>
      </c>
      <c r="B235" s="43" t="s">
        <v>94</v>
      </c>
      <c r="C235" s="43" t="s">
        <v>16</v>
      </c>
      <c r="D235" s="34" t="s">
        <v>202</v>
      </c>
      <c r="E235" s="43"/>
      <c r="F235" s="14">
        <f>SUM(F236)</f>
        <v>17716</v>
      </c>
    </row>
    <row r="236" spans="1:253" ht="25.5" x14ac:dyDescent="0.2">
      <c r="A236" s="18" t="s">
        <v>75</v>
      </c>
      <c r="B236" s="38" t="s">
        <v>94</v>
      </c>
      <c r="C236" s="38" t="s">
        <v>16</v>
      </c>
      <c r="D236" s="38" t="s">
        <v>202</v>
      </c>
      <c r="E236" s="38" t="s">
        <v>76</v>
      </c>
      <c r="F236" s="20">
        <v>17716</v>
      </c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</row>
    <row r="237" spans="1:253" x14ac:dyDescent="0.2">
      <c r="A237" s="85" t="s">
        <v>203</v>
      </c>
      <c r="B237" s="43" t="s">
        <v>94</v>
      </c>
      <c r="C237" s="43" t="s">
        <v>33</v>
      </c>
      <c r="D237" s="43"/>
      <c r="E237" s="43"/>
      <c r="F237" s="14">
        <f>SUM(F238)</f>
        <v>60829.390000000007</v>
      </c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7"/>
      <c r="DV237" s="27"/>
      <c r="DW237" s="27"/>
      <c r="DX237" s="27"/>
      <c r="DY237" s="27"/>
      <c r="DZ237" s="27"/>
      <c r="EA237" s="27"/>
      <c r="EB237" s="27"/>
      <c r="EC237" s="27"/>
      <c r="ED237" s="27"/>
      <c r="EE237" s="27"/>
      <c r="EF237" s="27"/>
      <c r="EG237" s="27"/>
      <c r="EH237" s="27"/>
      <c r="EI237" s="27"/>
      <c r="EJ237" s="27"/>
      <c r="EK237" s="27"/>
      <c r="EL237" s="27"/>
      <c r="EM237" s="27"/>
      <c r="EN237" s="27"/>
      <c r="EO237" s="27"/>
      <c r="EP237" s="27"/>
      <c r="EQ237" s="27"/>
      <c r="ER237" s="27"/>
      <c r="ES237" s="27"/>
      <c r="ET237" s="27"/>
      <c r="EU237" s="27"/>
      <c r="EV237" s="27"/>
      <c r="EW237" s="27"/>
      <c r="EX237" s="27"/>
      <c r="EY237" s="27"/>
      <c r="EZ237" s="27"/>
      <c r="FA237" s="27"/>
      <c r="FB237" s="27"/>
      <c r="FC237" s="27"/>
      <c r="FD237" s="27"/>
      <c r="FE237" s="27"/>
      <c r="FF237" s="27"/>
      <c r="FG237" s="27"/>
      <c r="FH237" s="27"/>
      <c r="FI237" s="27"/>
      <c r="FJ237" s="27"/>
      <c r="FK237" s="27"/>
      <c r="FL237" s="27"/>
      <c r="FM237" s="27"/>
      <c r="FN237" s="27"/>
      <c r="FO237" s="27"/>
      <c r="FP237" s="27"/>
      <c r="FQ237" s="27"/>
      <c r="FR237" s="27"/>
      <c r="FS237" s="27"/>
      <c r="FT237" s="27"/>
      <c r="FU237" s="27"/>
      <c r="FV237" s="27"/>
      <c r="FW237" s="27"/>
      <c r="FX237" s="27"/>
      <c r="FY237" s="27"/>
      <c r="FZ237" s="27"/>
      <c r="GA237" s="27"/>
      <c r="GB237" s="27"/>
      <c r="GC237" s="27"/>
      <c r="GD237" s="27"/>
      <c r="GE237" s="27"/>
      <c r="GF237" s="27"/>
      <c r="GG237" s="27"/>
      <c r="GH237" s="27"/>
      <c r="GI237" s="27"/>
      <c r="GJ237" s="27"/>
      <c r="GK237" s="27"/>
      <c r="GL237" s="27"/>
      <c r="GM237" s="27"/>
      <c r="GN237" s="27"/>
      <c r="GO237" s="27"/>
      <c r="GP237" s="27"/>
      <c r="GQ237" s="27"/>
      <c r="GR237" s="27"/>
      <c r="GS237" s="27"/>
      <c r="GT237" s="27"/>
      <c r="GU237" s="27"/>
      <c r="GV237" s="27"/>
      <c r="GW237" s="27"/>
      <c r="GX237" s="27"/>
      <c r="GY237" s="27"/>
      <c r="GZ237" s="27"/>
      <c r="HA237" s="27"/>
      <c r="HB237" s="27"/>
      <c r="HC237" s="27"/>
      <c r="HD237" s="27"/>
      <c r="HE237" s="27"/>
      <c r="HF237" s="27"/>
      <c r="HG237" s="27"/>
      <c r="HH237" s="27"/>
      <c r="HI237" s="27"/>
      <c r="HJ237" s="27"/>
      <c r="HK237" s="27"/>
      <c r="HL237" s="27"/>
      <c r="HM237" s="27"/>
      <c r="HN237" s="27"/>
      <c r="HO237" s="27"/>
      <c r="HP237" s="27"/>
      <c r="HQ237" s="27"/>
      <c r="HR237" s="27"/>
      <c r="HS237" s="27"/>
      <c r="HT237" s="27"/>
      <c r="HU237" s="27"/>
      <c r="HV237" s="27"/>
      <c r="HW237" s="27"/>
      <c r="HX237" s="27"/>
      <c r="HY237" s="27"/>
      <c r="HZ237" s="27"/>
      <c r="IA237" s="27"/>
      <c r="IB237" s="27"/>
      <c r="IC237" s="27"/>
      <c r="ID237" s="27"/>
      <c r="IE237" s="27"/>
      <c r="IF237" s="27"/>
      <c r="IG237" s="27"/>
      <c r="IH237" s="27"/>
      <c r="II237" s="27"/>
      <c r="IJ237" s="27"/>
      <c r="IK237" s="27"/>
      <c r="IL237" s="27"/>
      <c r="IM237" s="27"/>
      <c r="IN237" s="27"/>
      <c r="IO237" s="27"/>
      <c r="IP237" s="27"/>
      <c r="IQ237" s="27"/>
      <c r="IR237" s="27"/>
      <c r="IS237" s="27"/>
    </row>
    <row r="238" spans="1:253" x14ac:dyDescent="0.2">
      <c r="A238" s="42" t="s">
        <v>65</v>
      </c>
      <c r="B238" s="43" t="s">
        <v>94</v>
      </c>
      <c r="C238" s="43" t="s">
        <v>33</v>
      </c>
      <c r="D238" s="43" t="s">
        <v>66</v>
      </c>
      <c r="E238" s="43"/>
      <c r="F238" s="14">
        <f>SUM(F239)</f>
        <v>60829.390000000007</v>
      </c>
    </row>
    <row r="239" spans="1:253" x14ac:dyDescent="0.2">
      <c r="A239" s="22" t="s">
        <v>204</v>
      </c>
      <c r="B239" s="34" t="s">
        <v>94</v>
      </c>
      <c r="C239" s="34" t="s">
        <v>33</v>
      </c>
      <c r="D239" s="34" t="s">
        <v>196</v>
      </c>
      <c r="E239" s="34"/>
      <c r="F239" s="24">
        <f>SUM(F240+F241+F245+F242+F243+F246+F244)</f>
        <v>60829.390000000007</v>
      </c>
    </row>
    <row r="240" spans="1:253" s="21" customFormat="1" x14ac:dyDescent="0.2">
      <c r="A240" s="18" t="s">
        <v>38</v>
      </c>
      <c r="B240" s="38" t="s">
        <v>94</v>
      </c>
      <c r="C240" s="38" t="s">
        <v>33</v>
      </c>
      <c r="D240" s="38" t="s">
        <v>196</v>
      </c>
      <c r="E240" s="38" t="s">
        <v>31</v>
      </c>
      <c r="F240" s="20">
        <v>1500</v>
      </c>
    </row>
    <row r="241" spans="1:6" s="21" customFormat="1" x14ac:dyDescent="0.2">
      <c r="A241" s="18" t="s">
        <v>38</v>
      </c>
      <c r="B241" s="38" t="s">
        <v>94</v>
      </c>
      <c r="C241" s="38" t="s">
        <v>33</v>
      </c>
      <c r="D241" s="38" t="s">
        <v>205</v>
      </c>
      <c r="E241" s="38" t="s">
        <v>31</v>
      </c>
      <c r="F241" s="20">
        <v>800</v>
      </c>
    </row>
    <row r="242" spans="1:6" s="21" customFormat="1" ht="38.25" x14ac:dyDescent="0.2">
      <c r="A242" s="18" t="s">
        <v>22</v>
      </c>
      <c r="B242" s="38" t="s">
        <v>94</v>
      </c>
      <c r="C242" s="38" t="s">
        <v>33</v>
      </c>
      <c r="D242" s="38" t="s">
        <v>206</v>
      </c>
      <c r="E242" s="38" t="s">
        <v>23</v>
      </c>
      <c r="F242" s="20">
        <v>800</v>
      </c>
    </row>
    <row r="243" spans="1:6" s="21" customFormat="1" x14ac:dyDescent="0.2">
      <c r="A243" s="18" t="s">
        <v>38</v>
      </c>
      <c r="B243" s="38" t="s">
        <v>94</v>
      </c>
      <c r="C243" s="38" t="s">
        <v>33</v>
      </c>
      <c r="D243" s="38" t="s">
        <v>206</v>
      </c>
      <c r="E243" s="38" t="s">
        <v>31</v>
      </c>
      <c r="F243" s="20">
        <v>7200</v>
      </c>
    </row>
    <row r="244" spans="1:6" s="21" customFormat="1" ht="39.75" customHeight="1" x14ac:dyDescent="0.2">
      <c r="A244" s="18" t="s">
        <v>22</v>
      </c>
      <c r="B244" s="38" t="s">
        <v>94</v>
      </c>
      <c r="C244" s="38" t="s">
        <v>33</v>
      </c>
      <c r="D244" s="38" t="s">
        <v>207</v>
      </c>
      <c r="E244" s="38" t="s">
        <v>23</v>
      </c>
      <c r="F244" s="20">
        <v>1692.6</v>
      </c>
    </row>
    <row r="245" spans="1:6" s="21" customFormat="1" x14ac:dyDescent="0.2">
      <c r="A245" s="18" t="s">
        <v>38</v>
      </c>
      <c r="B245" s="38" t="s">
        <v>94</v>
      </c>
      <c r="C245" s="38" t="s">
        <v>33</v>
      </c>
      <c r="D245" s="38" t="s">
        <v>207</v>
      </c>
      <c r="E245" s="38" t="s">
        <v>31</v>
      </c>
      <c r="F245" s="20">
        <v>954.63</v>
      </c>
    </row>
    <row r="246" spans="1:6" s="21" customFormat="1" x14ac:dyDescent="0.2">
      <c r="A246" s="18" t="s">
        <v>38</v>
      </c>
      <c r="B246" s="38" t="s">
        <v>94</v>
      </c>
      <c r="C246" s="38" t="s">
        <v>33</v>
      </c>
      <c r="D246" s="38" t="s">
        <v>208</v>
      </c>
      <c r="E246" s="38" t="s">
        <v>31</v>
      </c>
      <c r="F246" s="20">
        <v>47882.16</v>
      </c>
    </row>
    <row r="247" spans="1:6" ht="15.75" x14ac:dyDescent="0.25">
      <c r="A247" s="9" t="s">
        <v>209</v>
      </c>
      <c r="B247" s="44" t="s">
        <v>210</v>
      </c>
      <c r="C247" s="44"/>
      <c r="D247" s="44"/>
      <c r="E247" s="44"/>
      <c r="F247" s="45">
        <f>SUM(F248+F253+F257+F279+F290)</f>
        <v>42627.15</v>
      </c>
    </row>
    <row r="248" spans="1:6" ht="14.25" x14ac:dyDescent="0.2">
      <c r="A248" s="12" t="s">
        <v>211</v>
      </c>
      <c r="B248" s="10" t="s">
        <v>210</v>
      </c>
      <c r="C248" s="10" t="s">
        <v>16</v>
      </c>
      <c r="D248" s="13" t="s">
        <v>212</v>
      </c>
      <c r="E248" s="10"/>
      <c r="F248" s="11">
        <f>SUM(F249)</f>
        <v>2200</v>
      </c>
    </row>
    <row r="249" spans="1:6" x14ac:dyDescent="0.2">
      <c r="A249" s="42" t="s">
        <v>213</v>
      </c>
      <c r="B249" s="43" t="s">
        <v>210</v>
      </c>
      <c r="C249" s="43" t="s">
        <v>16</v>
      </c>
      <c r="D249" s="13" t="s">
        <v>212</v>
      </c>
      <c r="E249" s="43"/>
      <c r="F249" s="14">
        <f>SUM(F250)</f>
        <v>2200</v>
      </c>
    </row>
    <row r="250" spans="1:6" ht="25.5" x14ac:dyDescent="0.2">
      <c r="A250" s="86" t="s">
        <v>214</v>
      </c>
      <c r="B250" s="34" t="s">
        <v>210</v>
      </c>
      <c r="C250" s="34" t="s">
        <v>16</v>
      </c>
      <c r="D250" s="23" t="s">
        <v>212</v>
      </c>
      <c r="E250" s="34"/>
      <c r="F250" s="24">
        <f>SUM(F252+F251)</f>
        <v>2200</v>
      </c>
    </row>
    <row r="251" spans="1:6" s="21" customFormat="1" x14ac:dyDescent="0.2">
      <c r="A251" s="18" t="s">
        <v>38</v>
      </c>
      <c r="B251" s="38" t="s">
        <v>210</v>
      </c>
      <c r="C251" s="38" t="s">
        <v>16</v>
      </c>
      <c r="D251" s="19" t="s">
        <v>212</v>
      </c>
      <c r="E251" s="38" t="s">
        <v>31</v>
      </c>
      <c r="F251" s="20">
        <v>10</v>
      </c>
    </row>
    <row r="252" spans="1:6" s="21" customFormat="1" x14ac:dyDescent="0.2">
      <c r="A252" s="18" t="s">
        <v>182</v>
      </c>
      <c r="B252" s="19" t="s">
        <v>210</v>
      </c>
      <c r="C252" s="19" t="s">
        <v>16</v>
      </c>
      <c r="D252" s="19" t="s">
        <v>212</v>
      </c>
      <c r="E252" s="19" t="s">
        <v>183</v>
      </c>
      <c r="F252" s="20">
        <v>2190</v>
      </c>
    </row>
    <row r="253" spans="1:6" ht="14.25" x14ac:dyDescent="0.2">
      <c r="A253" s="12" t="s">
        <v>215</v>
      </c>
      <c r="B253" s="30" t="s">
        <v>210</v>
      </c>
      <c r="C253" s="30" t="s">
        <v>18</v>
      </c>
      <c r="D253" s="30"/>
      <c r="E253" s="30"/>
      <c r="F253" s="11">
        <f t="shared" ref="F253:F255" si="2">SUM(F254)</f>
        <v>9664.2999999999993</v>
      </c>
    </row>
    <row r="254" spans="1:6" ht="13.5" x14ac:dyDescent="0.25">
      <c r="A254" s="15" t="s">
        <v>216</v>
      </c>
      <c r="B254" s="16" t="s">
        <v>210</v>
      </c>
      <c r="C254" s="16" t="s">
        <v>18</v>
      </c>
      <c r="D254" s="13" t="s">
        <v>217</v>
      </c>
      <c r="E254" s="16"/>
      <c r="F254" s="17">
        <f t="shared" si="2"/>
        <v>9664.2999999999993</v>
      </c>
    </row>
    <row r="255" spans="1:6" x14ac:dyDescent="0.2">
      <c r="A255" s="22" t="s">
        <v>218</v>
      </c>
      <c r="B255" s="23" t="s">
        <v>210</v>
      </c>
      <c r="C255" s="23" t="s">
        <v>18</v>
      </c>
      <c r="D255" s="23" t="s">
        <v>217</v>
      </c>
      <c r="E255" s="23"/>
      <c r="F255" s="24">
        <f t="shared" si="2"/>
        <v>9664.2999999999993</v>
      </c>
    </row>
    <row r="256" spans="1:6" ht="25.5" x14ac:dyDescent="0.2">
      <c r="A256" s="18" t="s">
        <v>75</v>
      </c>
      <c r="B256" s="19" t="s">
        <v>210</v>
      </c>
      <c r="C256" s="19" t="s">
        <v>18</v>
      </c>
      <c r="D256" s="19" t="s">
        <v>217</v>
      </c>
      <c r="E256" s="19" t="s">
        <v>76</v>
      </c>
      <c r="F256" s="20">
        <v>9664.2999999999993</v>
      </c>
    </row>
    <row r="257" spans="1:6" ht="14.25" x14ac:dyDescent="0.2">
      <c r="A257" s="87" t="s">
        <v>219</v>
      </c>
      <c r="B257" s="30" t="s">
        <v>210</v>
      </c>
      <c r="C257" s="30" t="s">
        <v>25</v>
      </c>
      <c r="D257" s="30"/>
      <c r="E257" s="30"/>
      <c r="F257" s="31">
        <f>SUM(F258)</f>
        <v>1379.6</v>
      </c>
    </row>
    <row r="258" spans="1:6" x14ac:dyDescent="0.2">
      <c r="A258" s="85" t="s">
        <v>220</v>
      </c>
      <c r="B258" s="13" t="s">
        <v>210</v>
      </c>
      <c r="C258" s="13" t="s">
        <v>25</v>
      </c>
      <c r="D258" s="13"/>
      <c r="E258" s="13"/>
      <c r="F258" s="80">
        <f>SUM(F259+F276)</f>
        <v>1379.6</v>
      </c>
    </row>
    <row r="259" spans="1:6" x14ac:dyDescent="0.2">
      <c r="A259" s="42" t="s">
        <v>213</v>
      </c>
      <c r="B259" s="13" t="s">
        <v>210</v>
      </c>
      <c r="C259" s="13" t="s">
        <v>25</v>
      </c>
      <c r="D259" s="13" t="s">
        <v>221</v>
      </c>
      <c r="E259" s="13"/>
      <c r="F259" s="80">
        <f>SUM(F260)</f>
        <v>874.6</v>
      </c>
    </row>
    <row r="260" spans="1:6" x14ac:dyDescent="0.2">
      <c r="A260" s="22" t="s">
        <v>182</v>
      </c>
      <c r="B260" s="23" t="s">
        <v>210</v>
      </c>
      <c r="C260" s="23" t="s">
        <v>25</v>
      </c>
      <c r="D260" s="23" t="s">
        <v>221</v>
      </c>
      <c r="E260" s="23"/>
      <c r="F260" s="59">
        <f>SUM(F264+F267+F261+F270+F273)</f>
        <v>874.6</v>
      </c>
    </row>
    <row r="261" spans="1:6" ht="25.5" x14ac:dyDescent="0.2">
      <c r="A261" s="41" t="s">
        <v>222</v>
      </c>
      <c r="B261" s="23" t="s">
        <v>210</v>
      </c>
      <c r="C261" s="23" t="s">
        <v>25</v>
      </c>
      <c r="D261" s="23" t="s">
        <v>223</v>
      </c>
      <c r="E261" s="23"/>
      <c r="F261" s="59">
        <f>SUM(F263+F262)</f>
        <v>120</v>
      </c>
    </row>
    <row r="262" spans="1:6" s="21" customFormat="1" x14ac:dyDescent="0.2">
      <c r="A262" s="18" t="s">
        <v>38</v>
      </c>
      <c r="B262" s="19" t="s">
        <v>210</v>
      </c>
      <c r="C262" s="19" t="s">
        <v>25</v>
      </c>
      <c r="D262" s="19" t="s">
        <v>223</v>
      </c>
      <c r="E262" s="19" t="s">
        <v>31</v>
      </c>
      <c r="F262" s="49">
        <v>1</v>
      </c>
    </row>
    <row r="263" spans="1:6" s="21" customFormat="1" x14ac:dyDescent="0.2">
      <c r="A263" s="18" t="s">
        <v>182</v>
      </c>
      <c r="B263" s="19" t="s">
        <v>210</v>
      </c>
      <c r="C263" s="19" t="s">
        <v>25</v>
      </c>
      <c r="D263" s="19" t="s">
        <v>223</v>
      </c>
      <c r="E263" s="19" t="s">
        <v>183</v>
      </c>
      <c r="F263" s="49">
        <v>119</v>
      </c>
    </row>
    <row r="264" spans="1:6" ht="25.5" x14ac:dyDescent="0.2">
      <c r="A264" s="41" t="s">
        <v>224</v>
      </c>
      <c r="B264" s="23" t="s">
        <v>210</v>
      </c>
      <c r="C264" s="23" t="s">
        <v>25</v>
      </c>
      <c r="D264" s="23" t="s">
        <v>225</v>
      </c>
      <c r="E264" s="23"/>
      <c r="F264" s="59">
        <f>SUM(F266+F265)</f>
        <v>352</v>
      </c>
    </row>
    <row r="265" spans="1:6" s="21" customFormat="1" x14ac:dyDescent="0.2">
      <c r="A265" s="18" t="s">
        <v>38</v>
      </c>
      <c r="B265" s="19" t="s">
        <v>210</v>
      </c>
      <c r="C265" s="19" t="s">
        <v>25</v>
      </c>
      <c r="D265" s="19" t="s">
        <v>225</v>
      </c>
      <c r="E265" s="19" t="s">
        <v>31</v>
      </c>
      <c r="F265" s="49">
        <v>1</v>
      </c>
    </row>
    <row r="266" spans="1:6" s="21" customFormat="1" x14ac:dyDescent="0.2">
      <c r="A266" s="18" t="s">
        <v>182</v>
      </c>
      <c r="B266" s="19" t="s">
        <v>210</v>
      </c>
      <c r="C266" s="19" t="s">
        <v>25</v>
      </c>
      <c r="D266" s="19" t="s">
        <v>225</v>
      </c>
      <c r="E266" s="19" t="s">
        <v>183</v>
      </c>
      <c r="F266" s="49">
        <v>351</v>
      </c>
    </row>
    <row r="267" spans="1:6" ht="25.5" x14ac:dyDescent="0.2">
      <c r="A267" s="41" t="s">
        <v>226</v>
      </c>
      <c r="B267" s="23" t="s">
        <v>210</v>
      </c>
      <c r="C267" s="23" t="s">
        <v>25</v>
      </c>
      <c r="D267" s="23" t="s">
        <v>227</v>
      </c>
      <c r="E267" s="23"/>
      <c r="F267" s="59">
        <f>SUM(F269+F268)</f>
        <v>252.6</v>
      </c>
    </row>
    <row r="268" spans="1:6" s="21" customFormat="1" x14ac:dyDescent="0.2">
      <c r="A268" s="18" t="s">
        <v>38</v>
      </c>
      <c r="B268" s="19" t="s">
        <v>210</v>
      </c>
      <c r="C268" s="19" t="s">
        <v>25</v>
      </c>
      <c r="D268" s="19" t="s">
        <v>227</v>
      </c>
      <c r="E268" s="19" t="s">
        <v>31</v>
      </c>
      <c r="F268" s="49">
        <v>0.6</v>
      </c>
    </row>
    <row r="269" spans="1:6" s="21" customFormat="1" x14ac:dyDescent="0.2">
      <c r="A269" s="18" t="s">
        <v>182</v>
      </c>
      <c r="B269" s="19" t="s">
        <v>210</v>
      </c>
      <c r="C269" s="19" t="s">
        <v>25</v>
      </c>
      <c r="D269" s="19" t="s">
        <v>227</v>
      </c>
      <c r="E269" s="19" t="s">
        <v>183</v>
      </c>
      <c r="F269" s="49">
        <v>252</v>
      </c>
    </row>
    <row r="270" spans="1:6" ht="38.25" x14ac:dyDescent="0.2">
      <c r="A270" s="84" t="s">
        <v>228</v>
      </c>
      <c r="B270" s="19" t="s">
        <v>210</v>
      </c>
      <c r="C270" s="19" t="s">
        <v>25</v>
      </c>
      <c r="D270" s="19" t="s">
        <v>229</v>
      </c>
      <c r="E270" s="19"/>
      <c r="F270" s="59">
        <f>SUM(F271:F272)</f>
        <v>100</v>
      </c>
    </row>
    <row r="271" spans="1:6" x14ac:dyDescent="0.2">
      <c r="A271" s="22" t="s">
        <v>38</v>
      </c>
      <c r="B271" s="23" t="s">
        <v>210</v>
      </c>
      <c r="C271" s="23" t="s">
        <v>25</v>
      </c>
      <c r="D271" s="23" t="s">
        <v>229</v>
      </c>
      <c r="E271" s="23" t="s">
        <v>31</v>
      </c>
      <c r="F271" s="59">
        <v>1</v>
      </c>
    </row>
    <row r="272" spans="1:6" x14ac:dyDescent="0.2">
      <c r="A272" s="22" t="s">
        <v>182</v>
      </c>
      <c r="B272" s="23" t="s">
        <v>210</v>
      </c>
      <c r="C272" s="23" t="s">
        <v>25</v>
      </c>
      <c r="D272" s="23" t="s">
        <v>229</v>
      </c>
      <c r="E272" s="23" t="s">
        <v>183</v>
      </c>
      <c r="F272" s="59">
        <v>99</v>
      </c>
    </row>
    <row r="273" spans="1:253" ht="51" x14ac:dyDescent="0.2">
      <c r="A273" s="88" t="s">
        <v>230</v>
      </c>
      <c r="B273" s="19" t="s">
        <v>210</v>
      </c>
      <c r="C273" s="19" t="s">
        <v>25</v>
      </c>
      <c r="D273" s="19" t="s">
        <v>231</v>
      </c>
      <c r="E273" s="19"/>
      <c r="F273" s="49">
        <f>SUM(F274:F275)</f>
        <v>50</v>
      </c>
    </row>
    <row r="274" spans="1:253" x14ac:dyDescent="0.2">
      <c r="A274" s="22" t="s">
        <v>38</v>
      </c>
      <c r="B274" s="23" t="s">
        <v>210</v>
      </c>
      <c r="C274" s="23" t="s">
        <v>25</v>
      </c>
      <c r="D274" s="23" t="s">
        <v>231</v>
      </c>
      <c r="E274" s="23" t="s">
        <v>31</v>
      </c>
      <c r="F274" s="59">
        <v>1</v>
      </c>
    </row>
    <row r="275" spans="1:253" x14ac:dyDescent="0.2">
      <c r="A275" s="22" t="s">
        <v>182</v>
      </c>
      <c r="B275" s="23" t="s">
        <v>210</v>
      </c>
      <c r="C275" s="23" t="s">
        <v>25</v>
      </c>
      <c r="D275" s="23" t="s">
        <v>231</v>
      </c>
      <c r="E275" s="23" t="s">
        <v>183</v>
      </c>
      <c r="F275" s="59">
        <v>49</v>
      </c>
    </row>
    <row r="276" spans="1:253" ht="13.5" x14ac:dyDescent="0.25">
      <c r="A276" s="15" t="s">
        <v>65</v>
      </c>
      <c r="B276" s="16" t="s">
        <v>210</v>
      </c>
      <c r="C276" s="16" t="s">
        <v>25</v>
      </c>
      <c r="D276" s="16" t="s">
        <v>66</v>
      </c>
      <c r="E276" s="16"/>
      <c r="F276" s="53">
        <f>SUM(F277)</f>
        <v>505</v>
      </c>
    </row>
    <row r="277" spans="1:253" ht="51" x14ac:dyDescent="0.2">
      <c r="A277" s="89" t="s">
        <v>232</v>
      </c>
      <c r="B277" s="34" t="s">
        <v>210</v>
      </c>
      <c r="C277" s="34" t="s">
        <v>25</v>
      </c>
      <c r="D277" s="34" t="s">
        <v>233</v>
      </c>
      <c r="E277" s="34"/>
      <c r="F277" s="24">
        <f>SUM(F278)</f>
        <v>505</v>
      </c>
    </row>
    <row r="278" spans="1:253" x14ac:dyDescent="0.2">
      <c r="A278" s="18" t="s">
        <v>38</v>
      </c>
      <c r="B278" s="38" t="s">
        <v>210</v>
      </c>
      <c r="C278" s="38" t="s">
        <v>25</v>
      </c>
      <c r="D278" s="38" t="s">
        <v>233</v>
      </c>
      <c r="E278" s="38" t="s">
        <v>31</v>
      </c>
      <c r="F278" s="20">
        <v>505</v>
      </c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</row>
    <row r="279" spans="1:253" ht="14.25" x14ac:dyDescent="0.2">
      <c r="A279" s="87" t="s">
        <v>234</v>
      </c>
      <c r="B279" s="30" t="s">
        <v>210</v>
      </c>
      <c r="C279" s="30" t="s">
        <v>33</v>
      </c>
      <c r="D279" s="30"/>
      <c r="E279" s="30"/>
      <c r="F279" s="31">
        <f>SUM(F280)</f>
        <v>22044</v>
      </c>
    </row>
    <row r="280" spans="1:253" ht="14.25" x14ac:dyDescent="0.2">
      <c r="A280" s="87" t="s">
        <v>235</v>
      </c>
      <c r="B280" s="30" t="s">
        <v>210</v>
      </c>
      <c r="C280" s="30" t="s">
        <v>33</v>
      </c>
      <c r="D280" s="30"/>
      <c r="E280" s="30"/>
      <c r="F280" s="31">
        <f>SUM(F281+F288)</f>
        <v>22044</v>
      </c>
    </row>
    <row r="281" spans="1:253" ht="13.5" x14ac:dyDescent="0.25">
      <c r="A281" s="90" t="s">
        <v>236</v>
      </c>
      <c r="B281" s="16" t="s">
        <v>210</v>
      </c>
      <c r="C281" s="16" t="s">
        <v>33</v>
      </c>
      <c r="D281" s="16"/>
      <c r="E281" s="16"/>
      <c r="F281" s="53">
        <f>SUM(F282+F284+F286)</f>
        <v>19544</v>
      </c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  <c r="EC281" s="27"/>
      <c r="ED281" s="27"/>
      <c r="EE281" s="27"/>
      <c r="EF281" s="27"/>
      <c r="EG281" s="27"/>
      <c r="EH281" s="27"/>
      <c r="EI281" s="27"/>
      <c r="EJ281" s="27"/>
      <c r="EK281" s="27"/>
      <c r="EL281" s="27"/>
      <c r="EM281" s="27"/>
      <c r="EN281" s="27"/>
      <c r="EO281" s="27"/>
      <c r="EP281" s="27"/>
      <c r="EQ281" s="27"/>
      <c r="ER281" s="27"/>
      <c r="ES281" s="27"/>
      <c r="ET281" s="27"/>
      <c r="EU281" s="27"/>
      <c r="EV281" s="27"/>
      <c r="EW281" s="27"/>
      <c r="EX281" s="27"/>
      <c r="EY281" s="27"/>
      <c r="EZ281" s="27"/>
      <c r="FA281" s="27"/>
      <c r="FB281" s="27"/>
      <c r="FC281" s="27"/>
      <c r="FD281" s="27"/>
      <c r="FE281" s="27"/>
      <c r="FF281" s="27"/>
      <c r="FG281" s="27"/>
      <c r="FH281" s="27"/>
      <c r="FI281" s="27"/>
      <c r="FJ281" s="27"/>
      <c r="FK281" s="27"/>
      <c r="FL281" s="27"/>
      <c r="FM281" s="27"/>
      <c r="FN281" s="27"/>
      <c r="FO281" s="27"/>
      <c r="FP281" s="27"/>
      <c r="FQ281" s="27"/>
      <c r="FR281" s="27"/>
      <c r="FS281" s="27"/>
      <c r="FT281" s="27"/>
      <c r="FU281" s="27"/>
      <c r="FV281" s="27"/>
      <c r="FW281" s="27"/>
      <c r="FX281" s="27"/>
      <c r="FY281" s="27"/>
      <c r="FZ281" s="27"/>
      <c r="GA281" s="27"/>
      <c r="GB281" s="27"/>
      <c r="GC281" s="27"/>
      <c r="GD281" s="27"/>
      <c r="GE281" s="27"/>
      <c r="GF281" s="27"/>
      <c r="GG281" s="27"/>
      <c r="GH281" s="27"/>
      <c r="GI281" s="27"/>
      <c r="GJ281" s="27"/>
      <c r="GK281" s="27"/>
      <c r="GL281" s="27"/>
      <c r="GM281" s="27"/>
      <c r="GN281" s="27"/>
      <c r="GO281" s="27"/>
      <c r="GP281" s="27"/>
      <c r="GQ281" s="27"/>
      <c r="GR281" s="27"/>
      <c r="GS281" s="27"/>
      <c r="GT281" s="27"/>
      <c r="GU281" s="27"/>
      <c r="GV281" s="27"/>
      <c r="GW281" s="27"/>
      <c r="GX281" s="27"/>
      <c r="GY281" s="27"/>
      <c r="GZ281" s="27"/>
      <c r="HA281" s="27"/>
      <c r="HB281" s="27"/>
      <c r="HC281" s="27"/>
      <c r="HD281" s="27"/>
      <c r="HE281" s="27"/>
      <c r="HF281" s="27"/>
      <c r="HG281" s="27"/>
      <c r="HH281" s="27"/>
      <c r="HI281" s="27"/>
      <c r="HJ281" s="27"/>
      <c r="HK281" s="27"/>
      <c r="HL281" s="27"/>
      <c r="HM281" s="27"/>
      <c r="HN281" s="27"/>
      <c r="HO281" s="27"/>
      <c r="HP281" s="27"/>
      <c r="HQ281" s="27"/>
      <c r="HR281" s="27"/>
      <c r="HS281" s="27"/>
      <c r="HT281" s="27"/>
      <c r="HU281" s="27"/>
      <c r="HV281" s="27"/>
      <c r="HW281" s="27"/>
      <c r="HX281" s="27"/>
      <c r="HY281" s="27"/>
      <c r="HZ281" s="27"/>
      <c r="IA281" s="27"/>
      <c r="IB281" s="27"/>
      <c r="IC281" s="27"/>
      <c r="ID281" s="27"/>
      <c r="IE281" s="27"/>
      <c r="IF281" s="27"/>
      <c r="IG281" s="27"/>
      <c r="IH281" s="27"/>
      <c r="II281" s="27"/>
      <c r="IJ281" s="27"/>
      <c r="IK281" s="27"/>
      <c r="IL281" s="27"/>
      <c r="IM281" s="27"/>
      <c r="IN281" s="27"/>
      <c r="IO281" s="27"/>
      <c r="IP281" s="27"/>
      <c r="IQ281" s="27"/>
      <c r="IR281" s="27"/>
      <c r="IS281" s="27"/>
    </row>
    <row r="282" spans="1:253" x14ac:dyDescent="0.2">
      <c r="A282" s="84" t="s">
        <v>237</v>
      </c>
      <c r="B282" s="19" t="s">
        <v>210</v>
      </c>
      <c r="C282" s="19" t="s">
        <v>33</v>
      </c>
      <c r="D282" s="19" t="s">
        <v>238</v>
      </c>
      <c r="E282" s="19"/>
      <c r="F282" s="49">
        <f>SUM(F283)</f>
        <v>5000</v>
      </c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  <c r="IR282" s="21"/>
      <c r="IS282" s="21"/>
    </row>
    <row r="283" spans="1:253" x14ac:dyDescent="0.2">
      <c r="A283" s="22" t="s">
        <v>182</v>
      </c>
      <c r="B283" s="23" t="s">
        <v>210</v>
      </c>
      <c r="C283" s="23" t="s">
        <v>33</v>
      </c>
      <c r="D283" s="23" t="s">
        <v>238</v>
      </c>
      <c r="E283" s="23" t="s">
        <v>183</v>
      </c>
      <c r="F283" s="59">
        <v>5000</v>
      </c>
    </row>
    <row r="284" spans="1:253" x14ac:dyDescent="0.2">
      <c r="A284" s="84" t="s">
        <v>239</v>
      </c>
      <c r="B284" s="19" t="s">
        <v>210</v>
      </c>
      <c r="C284" s="19" t="s">
        <v>33</v>
      </c>
      <c r="D284" s="23" t="s">
        <v>240</v>
      </c>
      <c r="E284" s="19"/>
      <c r="F284" s="49">
        <f>SUM(F285)</f>
        <v>5750</v>
      </c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</row>
    <row r="285" spans="1:253" x14ac:dyDescent="0.2">
      <c r="A285" s="18" t="s">
        <v>182</v>
      </c>
      <c r="B285" s="19" t="s">
        <v>210</v>
      </c>
      <c r="C285" s="19" t="s">
        <v>33</v>
      </c>
      <c r="D285" s="19" t="s">
        <v>240</v>
      </c>
      <c r="E285" s="19" t="s">
        <v>183</v>
      </c>
      <c r="F285" s="49">
        <v>5750</v>
      </c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  <c r="IR285" s="21"/>
      <c r="IS285" s="21"/>
    </row>
    <row r="286" spans="1:253" x14ac:dyDescent="0.2">
      <c r="A286" s="84" t="s">
        <v>237</v>
      </c>
      <c r="B286" s="19" t="s">
        <v>210</v>
      </c>
      <c r="C286" s="19" t="s">
        <v>33</v>
      </c>
      <c r="D286" s="23" t="s">
        <v>241</v>
      </c>
      <c r="E286" s="19"/>
      <c r="F286" s="49">
        <f>SUM(F287)</f>
        <v>8794</v>
      </c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  <c r="GX286" s="21"/>
      <c r="GY286" s="21"/>
      <c r="GZ286" s="21"/>
      <c r="HA286" s="21"/>
      <c r="HB286" s="21"/>
      <c r="HC286" s="21"/>
      <c r="HD286" s="21"/>
      <c r="HE286" s="21"/>
      <c r="HF286" s="21"/>
      <c r="HG286" s="21"/>
      <c r="HH286" s="21"/>
      <c r="HI286" s="21"/>
      <c r="HJ286" s="21"/>
      <c r="HK286" s="21"/>
      <c r="HL286" s="21"/>
      <c r="HM286" s="21"/>
      <c r="HN286" s="21"/>
      <c r="HO286" s="21"/>
      <c r="HP286" s="21"/>
      <c r="HQ286" s="21"/>
      <c r="HR286" s="21"/>
      <c r="HS286" s="21"/>
      <c r="HT286" s="21"/>
      <c r="HU286" s="21"/>
      <c r="HV286" s="21"/>
      <c r="HW286" s="21"/>
      <c r="HX286" s="21"/>
      <c r="HY286" s="21"/>
      <c r="HZ286" s="21"/>
      <c r="IA286" s="21"/>
      <c r="IB286" s="21"/>
      <c r="IC286" s="21"/>
      <c r="ID286" s="21"/>
      <c r="IE286" s="21"/>
      <c r="IF286" s="21"/>
      <c r="IG286" s="21"/>
      <c r="IH286" s="21"/>
      <c r="II286" s="21"/>
      <c r="IJ286" s="21"/>
      <c r="IK286" s="21"/>
      <c r="IL286" s="21"/>
      <c r="IM286" s="21"/>
      <c r="IN286" s="21"/>
      <c r="IO286" s="21"/>
      <c r="IP286" s="21"/>
      <c r="IQ286" s="21"/>
      <c r="IR286" s="21"/>
      <c r="IS286" s="21"/>
    </row>
    <row r="287" spans="1:253" x14ac:dyDescent="0.2">
      <c r="A287" s="18" t="s">
        <v>182</v>
      </c>
      <c r="B287" s="23" t="s">
        <v>210</v>
      </c>
      <c r="C287" s="23" t="s">
        <v>33</v>
      </c>
      <c r="D287" s="23" t="s">
        <v>241</v>
      </c>
      <c r="E287" s="23" t="s">
        <v>183</v>
      </c>
      <c r="F287" s="59">
        <v>8794</v>
      </c>
    </row>
    <row r="288" spans="1:253" ht="38.25" x14ac:dyDescent="0.2">
      <c r="A288" s="39" t="s">
        <v>242</v>
      </c>
      <c r="B288" s="23" t="s">
        <v>210</v>
      </c>
      <c r="C288" s="23" t="s">
        <v>33</v>
      </c>
      <c r="D288" s="23" t="s">
        <v>243</v>
      </c>
      <c r="E288" s="23"/>
      <c r="F288" s="59">
        <f>SUM(F289)</f>
        <v>2500</v>
      </c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  <c r="BX288" s="54"/>
      <c r="BY288" s="54"/>
      <c r="BZ288" s="54"/>
      <c r="CA288" s="54"/>
      <c r="CB288" s="54"/>
      <c r="CC288" s="54"/>
      <c r="CD288" s="54"/>
      <c r="CE288" s="54"/>
      <c r="CF288" s="54"/>
      <c r="CG288" s="54"/>
      <c r="CH288" s="54"/>
      <c r="CI288" s="54"/>
      <c r="CJ288" s="54"/>
      <c r="CK288" s="54"/>
      <c r="CL288" s="54"/>
      <c r="CM288" s="54"/>
      <c r="CN288" s="54"/>
      <c r="CO288" s="54"/>
      <c r="CP288" s="54"/>
      <c r="CQ288" s="54"/>
      <c r="CR288" s="54"/>
      <c r="CS288" s="54"/>
      <c r="CT288" s="54"/>
      <c r="CU288" s="54"/>
      <c r="CV288" s="54"/>
      <c r="CW288" s="54"/>
      <c r="CX288" s="54"/>
      <c r="CY288" s="54"/>
      <c r="CZ288" s="54"/>
      <c r="DA288" s="54"/>
      <c r="DB288" s="54"/>
      <c r="DC288" s="54"/>
      <c r="DD288" s="54"/>
      <c r="DE288" s="54"/>
      <c r="DF288" s="54"/>
      <c r="DG288" s="54"/>
      <c r="DH288" s="54"/>
      <c r="DI288" s="54"/>
      <c r="DJ288" s="54"/>
      <c r="DK288" s="54"/>
      <c r="DL288" s="54"/>
      <c r="DM288" s="54"/>
      <c r="DN288" s="54"/>
      <c r="DO288" s="54"/>
      <c r="DP288" s="54"/>
      <c r="DQ288" s="54"/>
      <c r="DR288" s="54"/>
      <c r="DS288" s="54"/>
      <c r="DT288" s="54"/>
      <c r="DU288" s="54"/>
      <c r="DV288" s="54"/>
      <c r="DW288" s="54"/>
      <c r="DX288" s="54"/>
      <c r="DY288" s="54"/>
      <c r="DZ288" s="54"/>
      <c r="EA288" s="54"/>
      <c r="EB288" s="54"/>
      <c r="EC288" s="54"/>
      <c r="ED288" s="54"/>
      <c r="EE288" s="54"/>
      <c r="EF288" s="54"/>
      <c r="EG288" s="54"/>
      <c r="EH288" s="54"/>
      <c r="EI288" s="54"/>
      <c r="EJ288" s="54"/>
      <c r="EK288" s="54"/>
      <c r="EL288" s="54"/>
      <c r="EM288" s="54"/>
      <c r="EN288" s="54"/>
      <c r="EO288" s="54"/>
      <c r="EP288" s="54"/>
      <c r="EQ288" s="54"/>
      <c r="ER288" s="54"/>
      <c r="ES288" s="54"/>
      <c r="ET288" s="54"/>
      <c r="EU288" s="54"/>
      <c r="EV288" s="54"/>
      <c r="EW288" s="54"/>
      <c r="EX288" s="54"/>
      <c r="EY288" s="54"/>
      <c r="EZ288" s="54"/>
      <c r="FA288" s="54"/>
      <c r="FB288" s="54"/>
      <c r="FC288" s="54"/>
      <c r="FD288" s="54"/>
      <c r="FE288" s="54"/>
      <c r="FF288" s="54"/>
      <c r="FG288" s="54"/>
      <c r="FH288" s="54"/>
      <c r="FI288" s="54"/>
      <c r="FJ288" s="54"/>
      <c r="FK288" s="54"/>
      <c r="FL288" s="54"/>
      <c r="FM288" s="54"/>
      <c r="FN288" s="54"/>
      <c r="FO288" s="54"/>
      <c r="FP288" s="54"/>
      <c r="FQ288" s="54"/>
      <c r="FR288" s="54"/>
      <c r="FS288" s="54"/>
      <c r="FT288" s="54"/>
      <c r="FU288" s="54"/>
      <c r="FV288" s="54"/>
      <c r="FW288" s="54"/>
      <c r="FX288" s="54"/>
      <c r="FY288" s="54"/>
      <c r="FZ288" s="54"/>
      <c r="GA288" s="54"/>
      <c r="GB288" s="54"/>
      <c r="GC288" s="54"/>
      <c r="GD288" s="54"/>
      <c r="GE288" s="54"/>
      <c r="GF288" s="54"/>
      <c r="GG288" s="54"/>
      <c r="GH288" s="54"/>
      <c r="GI288" s="54"/>
      <c r="GJ288" s="54"/>
      <c r="GK288" s="54"/>
      <c r="GL288" s="54"/>
      <c r="GM288" s="54"/>
      <c r="GN288" s="54"/>
      <c r="GO288" s="54"/>
      <c r="GP288" s="54"/>
      <c r="GQ288" s="54"/>
      <c r="GR288" s="54"/>
      <c r="GS288" s="54"/>
      <c r="GT288" s="54"/>
      <c r="GU288" s="54"/>
      <c r="GV288" s="54"/>
      <c r="GW288" s="54"/>
      <c r="GX288" s="54"/>
      <c r="GY288" s="54"/>
      <c r="GZ288" s="54"/>
      <c r="HA288" s="54"/>
      <c r="HB288" s="54"/>
      <c r="HC288" s="54"/>
      <c r="HD288" s="54"/>
      <c r="HE288" s="54"/>
      <c r="HF288" s="54"/>
      <c r="HG288" s="54"/>
      <c r="HH288" s="54"/>
      <c r="HI288" s="54"/>
      <c r="HJ288" s="54"/>
      <c r="HK288" s="54"/>
      <c r="HL288" s="54"/>
      <c r="HM288" s="54"/>
      <c r="HN288" s="54"/>
      <c r="HO288" s="54"/>
      <c r="HP288" s="54"/>
      <c r="HQ288" s="54"/>
      <c r="HR288" s="54"/>
      <c r="HS288" s="54"/>
      <c r="HT288" s="54"/>
      <c r="HU288" s="54"/>
      <c r="HV288" s="54"/>
      <c r="HW288" s="54"/>
      <c r="HX288" s="54"/>
      <c r="HY288" s="54"/>
      <c r="HZ288" s="54"/>
      <c r="IA288" s="54"/>
      <c r="IB288" s="54"/>
      <c r="IC288" s="54"/>
      <c r="ID288" s="54"/>
      <c r="IE288" s="54"/>
      <c r="IF288" s="54"/>
      <c r="IG288" s="54"/>
      <c r="IH288" s="54"/>
      <c r="II288" s="54"/>
      <c r="IJ288" s="54"/>
      <c r="IK288" s="54"/>
      <c r="IL288" s="54"/>
      <c r="IM288" s="54"/>
      <c r="IN288" s="54"/>
      <c r="IO288" s="54"/>
      <c r="IP288" s="54"/>
      <c r="IQ288" s="54"/>
      <c r="IR288" s="54"/>
      <c r="IS288" s="54"/>
    </row>
    <row r="289" spans="1:254" x14ac:dyDescent="0.2">
      <c r="A289" s="18" t="s">
        <v>182</v>
      </c>
      <c r="B289" s="19" t="s">
        <v>210</v>
      </c>
      <c r="C289" s="19" t="s">
        <v>33</v>
      </c>
      <c r="D289" s="19" t="s">
        <v>243</v>
      </c>
      <c r="E289" s="19" t="s">
        <v>183</v>
      </c>
      <c r="F289" s="49">
        <v>2500</v>
      </c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  <c r="BS289" s="55"/>
      <c r="BT289" s="55"/>
      <c r="BU289" s="55"/>
      <c r="BV289" s="55"/>
      <c r="BW289" s="55"/>
      <c r="BX289" s="55"/>
      <c r="BY289" s="55"/>
      <c r="BZ289" s="55"/>
      <c r="CA289" s="55"/>
      <c r="CB289" s="55"/>
      <c r="CC289" s="55"/>
      <c r="CD289" s="55"/>
      <c r="CE289" s="55"/>
      <c r="CF289" s="55"/>
      <c r="CG289" s="55"/>
      <c r="CH289" s="55"/>
      <c r="CI289" s="55"/>
      <c r="CJ289" s="55"/>
      <c r="CK289" s="55"/>
      <c r="CL289" s="55"/>
      <c r="CM289" s="55"/>
      <c r="CN289" s="55"/>
      <c r="CO289" s="55"/>
      <c r="CP289" s="55"/>
      <c r="CQ289" s="55"/>
      <c r="CR289" s="55"/>
      <c r="CS289" s="55"/>
      <c r="CT289" s="55"/>
      <c r="CU289" s="55"/>
      <c r="CV289" s="55"/>
      <c r="CW289" s="55"/>
      <c r="CX289" s="55"/>
      <c r="CY289" s="55"/>
      <c r="CZ289" s="55"/>
      <c r="DA289" s="55"/>
      <c r="DB289" s="55"/>
      <c r="DC289" s="55"/>
      <c r="DD289" s="55"/>
      <c r="DE289" s="55"/>
      <c r="DF289" s="55"/>
      <c r="DG289" s="55"/>
      <c r="DH289" s="55"/>
      <c r="DI289" s="55"/>
      <c r="DJ289" s="55"/>
      <c r="DK289" s="55"/>
      <c r="DL289" s="55"/>
      <c r="DM289" s="55"/>
      <c r="DN289" s="55"/>
      <c r="DO289" s="55"/>
      <c r="DP289" s="55"/>
      <c r="DQ289" s="55"/>
      <c r="DR289" s="55"/>
      <c r="DS289" s="55"/>
      <c r="DT289" s="55"/>
      <c r="DU289" s="55"/>
      <c r="DV289" s="55"/>
      <c r="DW289" s="55"/>
      <c r="DX289" s="55"/>
      <c r="DY289" s="55"/>
      <c r="DZ289" s="55"/>
      <c r="EA289" s="55"/>
      <c r="EB289" s="55"/>
      <c r="EC289" s="55"/>
      <c r="ED289" s="55"/>
      <c r="EE289" s="55"/>
      <c r="EF289" s="55"/>
      <c r="EG289" s="55"/>
      <c r="EH289" s="55"/>
      <c r="EI289" s="55"/>
      <c r="EJ289" s="55"/>
      <c r="EK289" s="55"/>
      <c r="EL289" s="55"/>
      <c r="EM289" s="55"/>
      <c r="EN289" s="55"/>
      <c r="EO289" s="55"/>
      <c r="EP289" s="55"/>
      <c r="EQ289" s="55"/>
      <c r="ER289" s="55"/>
      <c r="ES289" s="55"/>
      <c r="ET289" s="55"/>
      <c r="EU289" s="55"/>
      <c r="EV289" s="55"/>
      <c r="EW289" s="55"/>
      <c r="EX289" s="55"/>
      <c r="EY289" s="55"/>
      <c r="EZ289" s="55"/>
      <c r="FA289" s="55"/>
      <c r="FB289" s="55"/>
      <c r="FC289" s="55"/>
      <c r="FD289" s="55"/>
      <c r="FE289" s="55"/>
      <c r="FF289" s="55"/>
      <c r="FG289" s="55"/>
      <c r="FH289" s="55"/>
      <c r="FI289" s="55"/>
      <c r="FJ289" s="55"/>
      <c r="FK289" s="55"/>
      <c r="FL289" s="55"/>
      <c r="FM289" s="55"/>
      <c r="FN289" s="55"/>
      <c r="FO289" s="55"/>
      <c r="FP289" s="55"/>
      <c r="FQ289" s="55"/>
      <c r="FR289" s="55"/>
      <c r="FS289" s="55"/>
      <c r="FT289" s="55"/>
      <c r="FU289" s="55"/>
      <c r="FV289" s="55"/>
      <c r="FW289" s="55"/>
      <c r="FX289" s="55"/>
      <c r="FY289" s="55"/>
      <c r="FZ289" s="55"/>
      <c r="GA289" s="55"/>
      <c r="GB289" s="55"/>
      <c r="GC289" s="55"/>
      <c r="GD289" s="55"/>
      <c r="GE289" s="55"/>
      <c r="GF289" s="55"/>
      <c r="GG289" s="55"/>
      <c r="GH289" s="55"/>
      <c r="GI289" s="55"/>
      <c r="GJ289" s="55"/>
      <c r="GK289" s="55"/>
      <c r="GL289" s="55"/>
      <c r="GM289" s="55"/>
      <c r="GN289" s="55"/>
      <c r="GO289" s="55"/>
      <c r="GP289" s="55"/>
      <c r="GQ289" s="55"/>
      <c r="GR289" s="55"/>
      <c r="GS289" s="55"/>
      <c r="GT289" s="55"/>
      <c r="GU289" s="55"/>
      <c r="GV289" s="55"/>
      <c r="GW289" s="55"/>
      <c r="GX289" s="55"/>
      <c r="GY289" s="55"/>
      <c r="GZ289" s="55"/>
      <c r="HA289" s="55"/>
      <c r="HB289" s="55"/>
      <c r="HC289" s="55"/>
      <c r="HD289" s="55"/>
      <c r="HE289" s="55"/>
      <c r="HF289" s="55"/>
      <c r="HG289" s="55"/>
      <c r="HH289" s="55"/>
      <c r="HI289" s="55"/>
      <c r="HJ289" s="55"/>
      <c r="HK289" s="55"/>
      <c r="HL289" s="55"/>
      <c r="HM289" s="55"/>
      <c r="HN289" s="55"/>
      <c r="HO289" s="55"/>
      <c r="HP289" s="55"/>
      <c r="HQ289" s="55"/>
      <c r="HR289" s="55"/>
      <c r="HS289" s="55"/>
      <c r="HT289" s="55"/>
      <c r="HU289" s="55"/>
      <c r="HV289" s="55"/>
      <c r="HW289" s="55"/>
      <c r="HX289" s="55"/>
      <c r="HY289" s="55"/>
      <c r="HZ289" s="55"/>
      <c r="IA289" s="55"/>
      <c r="IB289" s="55"/>
      <c r="IC289" s="55"/>
      <c r="ID289" s="55"/>
      <c r="IE289" s="55"/>
      <c r="IF289" s="55"/>
      <c r="IG289" s="55"/>
      <c r="IH289" s="55"/>
      <c r="II289" s="55"/>
      <c r="IJ289" s="55"/>
      <c r="IK289" s="55"/>
      <c r="IL289" s="55"/>
      <c r="IM289" s="55"/>
      <c r="IN289" s="55"/>
      <c r="IO289" s="55"/>
      <c r="IP289" s="55"/>
      <c r="IQ289" s="55"/>
      <c r="IR289" s="55"/>
      <c r="IS289" s="55"/>
    </row>
    <row r="290" spans="1:254" ht="15" x14ac:dyDescent="0.25">
      <c r="A290" s="12" t="s">
        <v>244</v>
      </c>
      <c r="B290" s="10" t="s">
        <v>210</v>
      </c>
      <c r="C290" s="10" t="s">
        <v>151</v>
      </c>
      <c r="D290" s="10"/>
      <c r="E290" s="10"/>
      <c r="F290" s="11">
        <f>SUM(F291)</f>
        <v>7339.25</v>
      </c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  <c r="BZ290" s="91"/>
      <c r="CA290" s="91"/>
      <c r="CB290" s="91"/>
      <c r="CC290" s="91"/>
      <c r="CD290" s="91"/>
      <c r="CE290" s="91"/>
      <c r="CF290" s="91"/>
      <c r="CG290" s="91"/>
      <c r="CH290" s="91"/>
      <c r="CI290" s="91"/>
      <c r="CJ290" s="91"/>
      <c r="CK290" s="91"/>
      <c r="CL290" s="91"/>
      <c r="CM290" s="91"/>
      <c r="CN290" s="91"/>
      <c r="CO290" s="91"/>
      <c r="CP290" s="91"/>
      <c r="CQ290" s="91"/>
      <c r="CR290" s="91"/>
      <c r="CS290" s="91"/>
      <c r="CT290" s="91"/>
      <c r="CU290" s="91"/>
      <c r="CV290" s="91"/>
      <c r="CW290" s="91"/>
      <c r="CX290" s="91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1"/>
      <c r="HT290" s="91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  <c r="IT290" s="91"/>
    </row>
    <row r="291" spans="1:254" x14ac:dyDescent="0.2">
      <c r="A291" s="42" t="s">
        <v>55</v>
      </c>
      <c r="B291" s="43" t="s">
        <v>210</v>
      </c>
      <c r="C291" s="43" t="s">
        <v>151</v>
      </c>
      <c r="D291" s="43"/>
      <c r="E291" s="43"/>
      <c r="F291" s="14">
        <f>SUM(F292+F301+F295)</f>
        <v>7339.25</v>
      </c>
    </row>
    <row r="292" spans="1:254" x14ac:dyDescent="0.2">
      <c r="A292" s="22" t="s">
        <v>29</v>
      </c>
      <c r="B292" s="34" t="s">
        <v>210</v>
      </c>
      <c r="C292" s="34" t="s">
        <v>151</v>
      </c>
      <c r="D292" s="34"/>
      <c r="E292" s="34"/>
      <c r="F292" s="24">
        <f>SUM(F298+F293)</f>
        <v>2831.9100000000003</v>
      </c>
    </row>
    <row r="293" spans="1:254" ht="25.5" x14ac:dyDescent="0.2">
      <c r="A293" s="18" t="s">
        <v>245</v>
      </c>
      <c r="B293" s="38" t="s">
        <v>210</v>
      </c>
      <c r="C293" s="38" t="s">
        <v>151</v>
      </c>
      <c r="D293" s="38" t="s">
        <v>246</v>
      </c>
      <c r="E293" s="38"/>
      <c r="F293" s="20">
        <f>SUM(F294)</f>
        <v>250</v>
      </c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  <c r="IS293" s="21"/>
    </row>
    <row r="294" spans="1:254" x14ac:dyDescent="0.2">
      <c r="A294" s="22" t="s">
        <v>38</v>
      </c>
      <c r="B294" s="34" t="s">
        <v>210</v>
      </c>
      <c r="C294" s="34" t="s">
        <v>151</v>
      </c>
      <c r="D294" s="34" t="s">
        <v>246</v>
      </c>
      <c r="E294" s="23" t="s">
        <v>31</v>
      </c>
      <c r="F294" s="24">
        <v>250</v>
      </c>
    </row>
    <row r="295" spans="1:254" ht="25.5" x14ac:dyDescent="0.2">
      <c r="A295" s="18" t="s">
        <v>247</v>
      </c>
      <c r="B295" s="34" t="s">
        <v>210</v>
      </c>
      <c r="C295" s="34" t="s">
        <v>151</v>
      </c>
      <c r="D295" s="38" t="s">
        <v>248</v>
      </c>
      <c r="E295" s="34"/>
      <c r="F295" s="24">
        <f>SUM(F296+F297)</f>
        <v>3148.7000000000003</v>
      </c>
    </row>
    <row r="296" spans="1:254" ht="38.25" x14ac:dyDescent="0.2">
      <c r="A296" s="22" t="s">
        <v>22</v>
      </c>
      <c r="B296" s="23" t="s">
        <v>210</v>
      </c>
      <c r="C296" s="23" t="s">
        <v>151</v>
      </c>
      <c r="D296" s="34" t="s">
        <v>248</v>
      </c>
      <c r="E296" s="23" t="s">
        <v>23</v>
      </c>
      <c r="F296" s="24">
        <v>2537.8000000000002</v>
      </c>
    </row>
    <row r="297" spans="1:254" x14ac:dyDescent="0.2">
      <c r="A297" s="22" t="s">
        <v>38</v>
      </c>
      <c r="B297" s="23" t="s">
        <v>210</v>
      </c>
      <c r="C297" s="23" t="s">
        <v>151</v>
      </c>
      <c r="D297" s="34" t="s">
        <v>248</v>
      </c>
      <c r="E297" s="23" t="s">
        <v>31</v>
      </c>
      <c r="F297" s="24">
        <v>610.9</v>
      </c>
    </row>
    <row r="298" spans="1:254" ht="25.5" x14ac:dyDescent="0.2">
      <c r="A298" s="18" t="s">
        <v>249</v>
      </c>
      <c r="B298" s="38" t="s">
        <v>210</v>
      </c>
      <c r="C298" s="38" t="s">
        <v>151</v>
      </c>
      <c r="D298" s="38" t="s">
        <v>250</v>
      </c>
      <c r="E298" s="38"/>
      <c r="F298" s="20">
        <f>SUM(F299+F300)</f>
        <v>2581.9100000000003</v>
      </c>
    </row>
    <row r="299" spans="1:254" ht="38.25" x14ac:dyDescent="0.2">
      <c r="A299" s="18" t="s">
        <v>22</v>
      </c>
      <c r="B299" s="38" t="s">
        <v>210</v>
      </c>
      <c r="C299" s="38" t="s">
        <v>151</v>
      </c>
      <c r="D299" s="38" t="s">
        <v>250</v>
      </c>
      <c r="E299" s="19" t="s">
        <v>23</v>
      </c>
      <c r="F299" s="24">
        <v>2573.34</v>
      </c>
    </row>
    <row r="300" spans="1:254" x14ac:dyDescent="0.2">
      <c r="A300" s="18" t="s">
        <v>38</v>
      </c>
      <c r="B300" s="38" t="s">
        <v>210</v>
      </c>
      <c r="C300" s="38" t="s">
        <v>151</v>
      </c>
      <c r="D300" s="38" t="s">
        <v>250</v>
      </c>
      <c r="E300" s="19" t="s">
        <v>31</v>
      </c>
      <c r="F300" s="20">
        <v>8.57</v>
      </c>
    </row>
    <row r="301" spans="1:254" ht="25.5" x14ac:dyDescent="0.2">
      <c r="A301" s="18" t="s">
        <v>251</v>
      </c>
      <c r="B301" s="38" t="s">
        <v>210</v>
      </c>
      <c r="C301" s="38" t="s">
        <v>151</v>
      </c>
      <c r="D301" s="38" t="s">
        <v>252</v>
      </c>
      <c r="E301" s="38"/>
      <c r="F301" s="20">
        <f>SUM(F302+F303)</f>
        <v>1358.64</v>
      </c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</row>
    <row r="302" spans="1:254" s="21" customFormat="1" ht="38.25" x14ac:dyDescent="0.2">
      <c r="A302" s="18" t="s">
        <v>22</v>
      </c>
      <c r="B302" s="38" t="s">
        <v>210</v>
      </c>
      <c r="C302" s="38" t="s">
        <v>151</v>
      </c>
      <c r="D302" s="38" t="s">
        <v>252</v>
      </c>
      <c r="E302" s="19" t="s">
        <v>23</v>
      </c>
      <c r="F302" s="20">
        <v>1129.96</v>
      </c>
    </row>
    <row r="303" spans="1:254" x14ac:dyDescent="0.2">
      <c r="A303" s="18" t="s">
        <v>38</v>
      </c>
      <c r="B303" s="38" t="s">
        <v>210</v>
      </c>
      <c r="C303" s="38" t="s">
        <v>151</v>
      </c>
      <c r="D303" s="38" t="s">
        <v>252</v>
      </c>
      <c r="E303" s="19" t="s">
        <v>31</v>
      </c>
      <c r="F303" s="20">
        <v>228.68</v>
      </c>
    </row>
    <row r="304" spans="1:254" ht="15.75" x14ac:dyDescent="0.25">
      <c r="A304" s="9" t="s">
        <v>253</v>
      </c>
      <c r="B304" s="44" t="s">
        <v>47</v>
      </c>
      <c r="C304" s="44"/>
      <c r="D304" s="44"/>
      <c r="E304" s="44"/>
      <c r="F304" s="45">
        <f>SUM(F305+F308)</f>
        <v>5350</v>
      </c>
    </row>
    <row r="305" spans="1:253" ht="15" x14ac:dyDescent="0.25">
      <c r="A305" s="50" t="s">
        <v>254</v>
      </c>
      <c r="B305" s="51" t="s">
        <v>47</v>
      </c>
      <c r="C305" s="51" t="s">
        <v>16</v>
      </c>
      <c r="D305" s="51"/>
      <c r="E305" s="51"/>
      <c r="F305" s="52">
        <f>SUM(F306)</f>
        <v>4350</v>
      </c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  <c r="CR305" s="37"/>
      <c r="CS305" s="37"/>
      <c r="CT305" s="37"/>
      <c r="CU305" s="37"/>
      <c r="CV305" s="37"/>
      <c r="CW305" s="37"/>
      <c r="CX305" s="37"/>
      <c r="CY305" s="37"/>
      <c r="CZ305" s="37"/>
      <c r="DA305" s="37"/>
      <c r="DB305" s="37"/>
      <c r="DC305" s="37"/>
      <c r="DD305" s="37"/>
      <c r="DE305" s="37"/>
      <c r="DF305" s="37"/>
      <c r="DG305" s="37"/>
      <c r="DH305" s="37"/>
      <c r="DI305" s="37"/>
      <c r="DJ305" s="37"/>
      <c r="DK305" s="37"/>
      <c r="DL305" s="37"/>
      <c r="DM305" s="37"/>
      <c r="DN305" s="37"/>
      <c r="DO305" s="37"/>
      <c r="DP305" s="37"/>
      <c r="DQ305" s="37"/>
      <c r="DR305" s="37"/>
      <c r="DS305" s="37"/>
      <c r="DT305" s="37"/>
      <c r="DU305" s="37"/>
      <c r="DV305" s="37"/>
      <c r="DW305" s="37"/>
      <c r="DX305" s="37"/>
      <c r="DY305" s="37"/>
      <c r="DZ305" s="37"/>
      <c r="EA305" s="37"/>
      <c r="EB305" s="37"/>
      <c r="EC305" s="37"/>
      <c r="ED305" s="37"/>
      <c r="EE305" s="37"/>
      <c r="EF305" s="37"/>
      <c r="EG305" s="37"/>
      <c r="EH305" s="37"/>
      <c r="EI305" s="37"/>
      <c r="EJ305" s="37"/>
      <c r="EK305" s="37"/>
      <c r="EL305" s="37"/>
      <c r="EM305" s="37"/>
      <c r="EN305" s="37"/>
      <c r="EO305" s="37"/>
      <c r="EP305" s="37"/>
      <c r="EQ305" s="37"/>
      <c r="ER305" s="37"/>
      <c r="ES305" s="37"/>
      <c r="ET305" s="37"/>
      <c r="EU305" s="37"/>
      <c r="EV305" s="37"/>
      <c r="EW305" s="37"/>
      <c r="EX305" s="37"/>
      <c r="EY305" s="37"/>
      <c r="EZ305" s="37"/>
      <c r="FA305" s="37"/>
      <c r="FB305" s="37"/>
      <c r="FC305" s="37"/>
      <c r="FD305" s="37"/>
      <c r="FE305" s="37"/>
      <c r="FF305" s="37"/>
      <c r="FG305" s="37"/>
      <c r="FH305" s="37"/>
      <c r="FI305" s="37"/>
      <c r="FJ305" s="37"/>
      <c r="FK305" s="37"/>
      <c r="FL305" s="37"/>
      <c r="FM305" s="37"/>
      <c r="FN305" s="37"/>
      <c r="FO305" s="37"/>
      <c r="FP305" s="37"/>
      <c r="FQ305" s="37"/>
      <c r="FR305" s="37"/>
      <c r="FS305" s="37"/>
      <c r="FT305" s="37"/>
      <c r="FU305" s="37"/>
      <c r="FV305" s="37"/>
      <c r="FW305" s="37"/>
      <c r="FX305" s="37"/>
      <c r="FY305" s="37"/>
      <c r="FZ305" s="37"/>
      <c r="GA305" s="37"/>
      <c r="GB305" s="37"/>
      <c r="GC305" s="37"/>
      <c r="GD305" s="37"/>
      <c r="GE305" s="37"/>
      <c r="GF305" s="37"/>
      <c r="GG305" s="37"/>
      <c r="GH305" s="37"/>
      <c r="GI305" s="37"/>
      <c r="GJ305" s="37"/>
      <c r="GK305" s="37"/>
      <c r="GL305" s="37"/>
      <c r="GM305" s="37"/>
      <c r="GN305" s="37"/>
      <c r="GO305" s="37"/>
      <c r="GP305" s="37"/>
      <c r="GQ305" s="37"/>
      <c r="GR305" s="37"/>
      <c r="GS305" s="37"/>
      <c r="GT305" s="37"/>
      <c r="GU305" s="37"/>
      <c r="GV305" s="37"/>
      <c r="GW305" s="37"/>
      <c r="GX305" s="37"/>
      <c r="GY305" s="37"/>
      <c r="GZ305" s="37"/>
      <c r="HA305" s="37"/>
      <c r="HB305" s="37"/>
      <c r="HC305" s="37"/>
      <c r="HD305" s="37"/>
      <c r="HE305" s="37"/>
      <c r="HF305" s="37"/>
      <c r="HG305" s="37"/>
      <c r="HH305" s="37"/>
      <c r="HI305" s="37"/>
      <c r="HJ305" s="37"/>
      <c r="HK305" s="37"/>
      <c r="HL305" s="37"/>
      <c r="HM305" s="37"/>
      <c r="HN305" s="37"/>
      <c r="HO305" s="37"/>
      <c r="HP305" s="37"/>
      <c r="HQ305" s="37"/>
      <c r="HR305" s="37"/>
      <c r="HS305" s="37"/>
      <c r="HT305" s="37"/>
      <c r="HU305" s="37"/>
      <c r="HV305" s="37"/>
      <c r="HW305" s="37"/>
      <c r="HX305" s="37"/>
      <c r="HY305" s="37"/>
      <c r="HZ305" s="37"/>
      <c r="IA305" s="37"/>
      <c r="IB305" s="37"/>
      <c r="IC305" s="37"/>
      <c r="ID305" s="37"/>
      <c r="IE305" s="37"/>
      <c r="IF305" s="37"/>
      <c r="IG305" s="37"/>
      <c r="IH305" s="37"/>
      <c r="II305" s="37"/>
      <c r="IJ305" s="37"/>
      <c r="IK305" s="37"/>
      <c r="IL305" s="37"/>
      <c r="IM305" s="37"/>
      <c r="IN305" s="37"/>
      <c r="IO305" s="37"/>
      <c r="IP305" s="37"/>
      <c r="IQ305" s="37"/>
      <c r="IR305" s="37"/>
      <c r="IS305" s="37"/>
    </row>
    <row r="306" spans="1:253" ht="25.5" x14ac:dyDescent="0.2">
      <c r="A306" s="22" t="s">
        <v>255</v>
      </c>
      <c r="B306" s="34" t="s">
        <v>47</v>
      </c>
      <c r="C306" s="34" t="s">
        <v>16</v>
      </c>
      <c r="D306" s="34" t="s">
        <v>256</v>
      </c>
      <c r="E306" s="34"/>
      <c r="F306" s="24">
        <f>SUM(F307)</f>
        <v>4350</v>
      </c>
    </row>
    <row r="307" spans="1:253" ht="25.5" x14ac:dyDescent="0.2">
      <c r="A307" s="18" t="s">
        <v>75</v>
      </c>
      <c r="B307" s="38" t="s">
        <v>47</v>
      </c>
      <c r="C307" s="38" t="s">
        <v>16</v>
      </c>
      <c r="D307" s="38" t="s">
        <v>256</v>
      </c>
      <c r="E307" s="38" t="s">
        <v>76</v>
      </c>
      <c r="F307" s="20">
        <v>4350</v>
      </c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</row>
    <row r="308" spans="1:253" ht="15" x14ac:dyDescent="0.25">
      <c r="A308" s="50" t="s">
        <v>257</v>
      </c>
      <c r="B308" s="51" t="s">
        <v>47</v>
      </c>
      <c r="C308" s="51" t="s">
        <v>42</v>
      </c>
      <c r="D308" s="51"/>
      <c r="E308" s="51"/>
      <c r="F308" s="52">
        <f>SUM(F309)</f>
        <v>1000</v>
      </c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  <c r="CQ308" s="37"/>
      <c r="CR308" s="37"/>
      <c r="CS308" s="37"/>
      <c r="CT308" s="37"/>
      <c r="CU308" s="37"/>
      <c r="CV308" s="37"/>
      <c r="CW308" s="37"/>
      <c r="CX308" s="37"/>
      <c r="CY308" s="37"/>
      <c r="CZ308" s="37"/>
      <c r="DA308" s="37"/>
      <c r="DB308" s="37"/>
      <c r="DC308" s="37"/>
      <c r="DD308" s="37"/>
      <c r="DE308" s="37"/>
      <c r="DF308" s="37"/>
      <c r="DG308" s="37"/>
      <c r="DH308" s="37"/>
      <c r="DI308" s="37"/>
      <c r="DJ308" s="37"/>
      <c r="DK308" s="37"/>
      <c r="DL308" s="37"/>
      <c r="DM308" s="37"/>
      <c r="DN308" s="37"/>
      <c r="DO308" s="37"/>
      <c r="DP308" s="37"/>
      <c r="DQ308" s="37"/>
      <c r="DR308" s="37"/>
      <c r="DS308" s="37"/>
      <c r="DT308" s="37"/>
      <c r="DU308" s="37"/>
      <c r="DV308" s="37"/>
      <c r="DW308" s="37"/>
      <c r="DX308" s="37"/>
      <c r="DY308" s="37"/>
      <c r="DZ308" s="37"/>
      <c r="EA308" s="37"/>
      <c r="EB308" s="37"/>
      <c r="EC308" s="37"/>
      <c r="ED308" s="37"/>
      <c r="EE308" s="37"/>
      <c r="EF308" s="37"/>
      <c r="EG308" s="37"/>
      <c r="EH308" s="37"/>
      <c r="EI308" s="37"/>
      <c r="EJ308" s="37"/>
      <c r="EK308" s="37"/>
      <c r="EL308" s="37"/>
      <c r="EM308" s="37"/>
      <c r="EN308" s="37"/>
      <c r="EO308" s="37"/>
      <c r="EP308" s="37"/>
      <c r="EQ308" s="37"/>
      <c r="ER308" s="37"/>
      <c r="ES308" s="37"/>
      <c r="ET308" s="37"/>
      <c r="EU308" s="37"/>
      <c r="EV308" s="37"/>
      <c r="EW308" s="37"/>
      <c r="EX308" s="37"/>
      <c r="EY308" s="37"/>
      <c r="EZ308" s="37"/>
      <c r="FA308" s="37"/>
      <c r="FB308" s="37"/>
      <c r="FC308" s="37"/>
      <c r="FD308" s="37"/>
      <c r="FE308" s="37"/>
      <c r="FF308" s="37"/>
      <c r="FG308" s="37"/>
      <c r="FH308" s="37"/>
      <c r="FI308" s="37"/>
      <c r="FJ308" s="37"/>
      <c r="FK308" s="37"/>
      <c r="FL308" s="37"/>
      <c r="FM308" s="37"/>
      <c r="FN308" s="37"/>
      <c r="FO308" s="37"/>
      <c r="FP308" s="37"/>
      <c r="FQ308" s="37"/>
      <c r="FR308" s="37"/>
      <c r="FS308" s="37"/>
      <c r="FT308" s="37"/>
      <c r="FU308" s="37"/>
      <c r="FV308" s="37"/>
      <c r="FW308" s="37"/>
      <c r="FX308" s="37"/>
      <c r="FY308" s="37"/>
      <c r="FZ308" s="37"/>
      <c r="GA308" s="37"/>
      <c r="GB308" s="37"/>
      <c r="GC308" s="37"/>
      <c r="GD308" s="37"/>
      <c r="GE308" s="37"/>
      <c r="GF308" s="37"/>
      <c r="GG308" s="37"/>
      <c r="GH308" s="37"/>
      <c r="GI308" s="37"/>
      <c r="GJ308" s="37"/>
      <c r="GK308" s="37"/>
      <c r="GL308" s="37"/>
      <c r="GM308" s="37"/>
      <c r="GN308" s="37"/>
      <c r="GO308" s="37"/>
      <c r="GP308" s="37"/>
      <c r="GQ308" s="37"/>
      <c r="GR308" s="37"/>
      <c r="GS308" s="37"/>
      <c r="GT308" s="37"/>
      <c r="GU308" s="37"/>
      <c r="GV308" s="37"/>
      <c r="GW308" s="37"/>
      <c r="GX308" s="37"/>
      <c r="GY308" s="37"/>
      <c r="GZ308" s="37"/>
      <c r="HA308" s="37"/>
      <c r="HB308" s="37"/>
      <c r="HC308" s="37"/>
      <c r="HD308" s="37"/>
      <c r="HE308" s="37"/>
      <c r="HF308" s="37"/>
      <c r="HG308" s="37"/>
      <c r="HH308" s="37"/>
      <c r="HI308" s="37"/>
      <c r="HJ308" s="37"/>
      <c r="HK308" s="37"/>
      <c r="HL308" s="37"/>
      <c r="HM308" s="37"/>
      <c r="HN308" s="37"/>
      <c r="HO308" s="37"/>
      <c r="HP308" s="37"/>
      <c r="HQ308" s="37"/>
      <c r="HR308" s="37"/>
      <c r="HS308" s="37"/>
      <c r="HT308" s="37"/>
      <c r="HU308" s="37"/>
      <c r="HV308" s="37"/>
      <c r="HW308" s="37"/>
      <c r="HX308" s="37"/>
      <c r="HY308" s="37"/>
      <c r="HZ308" s="37"/>
      <c r="IA308" s="37"/>
      <c r="IB308" s="37"/>
      <c r="IC308" s="37"/>
      <c r="ID308" s="37"/>
      <c r="IE308" s="37"/>
      <c r="IF308" s="37"/>
      <c r="IG308" s="37"/>
      <c r="IH308" s="37"/>
      <c r="II308" s="37"/>
      <c r="IJ308" s="37"/>
      <c r="IK308" s="37"/>
      <c r="IL308" s="37"/>
      <c r="IM308" s="37"/>
      <c r="IN308" s="37"/>
      <c r="IO308" s="37"/>
      <c r="IP308" s="37"/>
      <c r="IQ308" s="37"/>
      <c r="IR308" s="37"/>
      <c r="IS308" s="37"/>
    </row>
    <row r="309" spans="1:253" ht="25.5" x14ac:dyDescent="0.2">
      <c r="A309" s="22" t="s">
        <v>258</v>
      </c>
      <c r="B309" s="34" t="s">
        <v>47</v>
      </c>
      <c r="C309" s="34" t="s">
        <v>42</v>
      </c>
      <c r="D309" s="34" t="s">
        <v>256</v>
      </c>
      <c r="E309" s="34"/>
      <c r="F309" s="24">
        <f>SUM(F310)</f>
        <v>1000</v>
      </c>
    </row>
    <row r="310" spans="1:253" ht="25.5" x14ac:dyDescent="0.2">
      <c r="A310" s="18" t="s">
        <v>75</v>
      </c>
      <c r="B310" s="38" t="s">
        <v>47</v>
      </c>
      <c r="C310" s="38" t="s">
        <v>42</v>
      </c>
      <c r="D310" s="38" t="s">
        <v>256</v>
      </c>
      <c r="E310" s="38" t="s">
        <v>76</v>
      </c>
      <c r="F310" s="20">
        <v>1000</v>
      </c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</row>
    <row r="311" spans="1:253" ht="15.75" x14ac:dyDescent="0.25">
      <c r="A311" s="9" t="s">
        <v>259</v>
      </c>
      <c r="B311" s="44" t="s">
        <v>106</v>
      </c>
      <c r="C311" s="44"/>
      <c r="D311" s="44"/>
      <c r="E311" s="44"/>
      <c r="F311" s="45">
        <f>SUM(F312)</f>
        <v>2572</v>
      </c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  <c r="CB311" s="46"/>
      <c r="CC311" s="46"/>
      <c r="CD311" s="46"/>
      <c r="CE311" s="46"/>
      <c r="CF311" s="46"/>
      <c r="CG311" s="46"/>
      <c r="CH311" s="46"/>
      <c r="CI311" s="46"/>
      <c r="CJ311" s="46"/>
      <c r="CK311" s="46"/>
      <c r="CL311" s="46"/>
      <c r="CM311" s="46"/>
      <c r="CN311" s="46"/>
      <c r="CO311" s="46"/>
      <c r="CP311" s="46"/>
      <c r="CQ311" s="46"/>
      <c r="CR311" s="46"/>
      <c r="CS311" s="46"/>
      <c r="CT311" s="46"/>
      <c r="CU311" s="46"/>
      <c r="CV311" s="46"/>
      <c r="CW311" s="46"/>
      <c r="CX311" s="46"/>
      <c r="CY311" s="46"/>
      <c r="CZ311" s="46"/>
      <c r="DA311" s="46"/>
      <c r="DB311" s="46"/>
      <c r="DC311" s="46"/>
      <c r="DD311" s="46"/>
      <c r="DE311" s="46"/>
      <c r="DF311" s="46"/>
      <c r="DG311" s="46"/>
      <c r="DH311" s="46"/>
      <c r="DI311" s="46"/>
      <c r="DJ311" s="46"/>
      <c r="DK311" s="46"/>
      <c r="DL311" s="46"/>
      <c r="DM311" s="46"/>
      <c r="DN311" s="46"/>
      <c r="DO311" s="46"/>
      <c r="DP311" s="46"/>
      <c r="DQ311" s="46"/>
      <c r="DR311" s="46"/>
      <c r="DS311" s="46"/>
      <c r="DT311" s="46"/>
      <c r="DU311" s="46"/>
      <c r="DV311" s="46"/>
      <c r="DW311" s="46"/>
      <c r="DX311" s="46"/>
      <c r="DY311" s="46"/>
      <c r="DZ311" s="46"/>
      <c r="EA311" s="46"/>
      <c r="EB311" s="46"/>
      <c r="EC311" s="46"/>
      <c r="ED311" s="46"/>
      <c r="EE311" s="46"/>
      <c r="EF311" s="46"/>
      <c r="EG311" s="46"/>
      <c r="EH311" s="46"/>
      <c r="EI311" s="46"/>
      <c r="EJ311" s="46"/>
      <c r="EK311" s="46"/>
      <c r="EL311" s="46"/>
      <c r="EM311" s="46"/>
      <c r="EN311" s="46"/>
      <c r="EO311" s="46"/>
      <c r="EP311" s="46"/>
      <c r="EQ311" s="46"/>
      <c r="ER311" s="46"/>
      <c r="ES311" s="46"/>
      <c r="ET311" s="46"/>
      <c r="EU311" s="46"/>
      <c r="EV311" s="46"/>
      <c r="EW311" s="46"/>
      <c r="EX311" s="46"/>
      <c r="EY311" s="46"/>
      <c r="EZ311" s="46"/>
      <c r="FA311" s="46"/>
      <c r="FB311" s="46"/>
      <c r="FC311" s="46"/>
      <c r="FD311" s="46"/>
      <c r="FE311" s="46"/>
      <c r="FF311" s="46"/>
      <c r="FG311" s="46"/>
      <c r="FH311" s="46"/>
      <c r="FI311" s="46"/>
      <c r="FJ311" s="46"/>
      <c r="FK311" s="46"/>
      <c r="FL311" s="46"/>
      <c r="FM311" s="46"/>
      <c r="FN311" s="46"/>
      <c r="FO311" s="46"/>
      <c r="FP311" s="46"/>
      <c r="FQ311" s="46"/>
      <c r="FR311" s="46"/>
      <c r="FS311" s="46"/>
      <c r="FT311" s="46"/>
      <c r="FU311" s="46"/>
      <c r="FV311" s="46"/>
      <c r="FW311" s="46"/>
      <c r="FX311" s="46"/>
      <c r="FY311" s="46"/>
      <c r="FZ311" s="46"/>
      <c r="GA311" s="46"/>
      <c r="GB311" s="46"/>
      <c r="GC311" s="46"/>
      <c r="GD311" s="46"/>
      <c r="GE311" s="46"/>
      <c r="GF311" s="46"/>
      <c r="GG311" s="46"/>
      <c r="GH311" s="46"/>
      <c r="GI311" s="46"/>
      <c r="GJ311" s="46"/>
      <c r="GK311" s="46"/>
      <c r="GL311" s="46"/>
      <c r="GM311" s="46"/>
      <c r="GN311" s="46"/>
      <c r="GO311" s="46"/>
      <c r="GP311" s="46"/>
      <c r="GQ311" s="46"/>
      <c r="GR311" s="46"/>
      <c r="GS311" s="46"/>
      <c r="GT311" s="46"/>
      <c r="GU311" s="46"/>
      <c r="GV311" s="46"/>
      <c r="GW311" s="46"/>
      <c r="GX311" s="46"/>
      <c r="GY311" s="46"/>
      <c r="GZ311" s="46"/>
      <c r="HA311" s="46"/>
      <c r="HB311" s="46"/>
      <c r="HC311" s="46"/>
      <c r="HD311" s="46"/>
      <c r="HE311" s="46"/>
      <c r="HF311" s="46"/>
      <c r="HG311" s="46"/>
      <c r="HH311" s="46"/>
      <c r="HI311" s="46"/>
      <c r="HJ311" s="46"/>
      <c r="HK311" s="46"/>
      <c r="HL311" s="46"/>
      <c r="HM311" s="46"/>
      <c r="HN311" s="46"/>
      <c r="HO311" s="46"/>
      <c r="HP311" s="46"/>
      <c r="HQ311" s="46"/>
      <c r="HR311" s="46"/>
      <c r="HS311" s="46"/>
      <c r="HT311" s="46"/>
      <c r="HU311" s="46"/>
      <c r="HV311" s="46"/>
      <c r="HW311" s="46"/>
      <c r="HX311" s="46"/>
      <c r="HY311" s="46"/>
      <c r="HZ311" s="46"/>
      <c r="IA311" s="46"/>
      <c r="IB311" s="46"/>
      <c r="IC311" s="46"/>
      <c r="ID311" s="46"/>
      <c r="IE311" s="46"/>
      <c r="IF311" s="46"/>
      <c r="IG311" s="46"/>
      <c r="IH311" s="46"/>
      <c r="II311" s="46"/>
      <c r="IJ311" s="46"/>
      <c r="IK311" s="46"/>
      <c r="IL311" s="46"/>
      <c r="IM311" s="46"/>
      <c r="IN311" s="46"/>
      <c r="IO311" s="46"/>
      <c r="IP311" s="46"/>
      <c r="IQ311" s="46"/>
      <c r="IR311" s="46"/>
      <c r="IS311" s="46"/>
    </row>
    <row r="312" spans="1:253" ht="15" x14ac:dyDescent="0.25">
      <c r="A312" s="50" t="s">
        <v>260</v>
      </c>
      <c r="B312" s="51" t="s">
        <v>106</v>
      </c>
      <c r="C312" s="51" t="s">
        <v>18</v>
      </c>
      <c r="D312" s="51"/>
      <c r="E312" s="51"/>
      <c r="F312" s="52">
        <f>SUM(F313+F315)</f>
        <v>2572</v>
      </c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  <c r="BZ312" s="91"/>
      <c r="CA312" s="91"/>
      <c r="CB312" s="91"/>
      <c r="CC312" s="91"/>
      <c r="CD312" s="91"/>
      <c r="CE312" s="91"/>
      <c r="CF312" s="91"/>
      <c r="CG312" s="91"/>
      <c r="CH312" s="91"/>
      <c r="CI312" s="91"/>
      <c r="CJ312" s="91"/>
      <c r="CK312" s="91"/>
      <c r="CL312" s="91"/>
      <c r="CM312" s="91"/>
      <c r="CN312" s="91"/>
      <c r="CO312" s="91"/>
      <c r="CP312" s="91"/>
      <c r="CQ312" s="91"/>
      <c r="CR312" s="91"/>
      <c r="CS312" s="91"/>
      <c r="CT312" s="91"/>
      <c r="CU312" s="91"/>
      <c r="CV312" s="91"/>
      <c r="CW312" s="91"/>
      <c r="CX312" s="91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1"/>
      <c r="HT312" s="91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x14ac:dyDescent="0.2">
      <c r="A313" s="22" t="s">
        <v>260</v>
      </c>
      <c r="B313" s="34" t="s">
        <v>106</v>
      </c>
      <c r="C313" s="34" t="s">
        <v>18</v>
      </c>
      <c r="D313" s="34" t="s">
        <v>261</v>
      </c>
      <c r="E313" s="34"/>
      <c r="F313" s="24">
        <f>SUM(F314)</f>
        <v>2000</v>
      </c>
    </row>
    <row r="314" spans="1:253" s="21" customFormat="1" ht="25.5" x14ac:dyDescent="0.2">
      <c r="A314" s="18" t="s">
        <v>75</v>
      </c>
      <c r="B314" s="38" t="s">
        <v>106</v>
      </c>
      <c r="C314" s="38" t="s">
        <v>18</v>
      </c>
      <c r="D314" s="38" t="s">
        <v>261</v>
      </c>
      <c r="E314" s="38" t="s">
        <v>76</v>
      </c>
      <c r="F314" s="20">
        <v>2000</v>
      </c>
    </row>
    <row r="315" spans="1:253" x14ac:dyDescent="0.2">
      <c r="A315" s="22" t="s">
        <v>262</v>
      </c>
      <c r="B315" s="34" t="s">
        <v>263</v>
      </c>
      <c r="C315" s="34" t="s">
        <v>18</v>
      </c>
      <c r="D315" s="34" t="s">
        <v>264</v>
      </c>
      <c r="E315" s="34"/>
      <c r="F315" s="24">
        <f>SUM(F316)</f>
        <v>572</v>
      </c>
    </row>
    <row r="316" spans="1:253" s="21" customFormat="1" ht="25.5" x14ac:dyDescent="0.2">
      <c r="A316" s="18" t="s">
        <v>75</v>
      </c>
      <c r="B316" s="38" t="s">
        <v>106</v>
      </c>
      <c r="C316" s="38" t="s">
        <v>18</v>
      </c>
      <c r="D316" s="38" t="s">
        <v>264</v>
      </c>
      <c r="E316" s="38" t="s">
        <v>76</v>
      </c>
      <c r="F316" s="20">
        <v>572</v>
      </c>
    </row>
    <row r="317" spans="1:253" ht="15.75" x14ac:dyDescent="0.25">
      <c r="A317" s="9" t="s">
        <v>265</v>
      </c>
      <c r="B317" s="44" t="s">
        <v>51</v>
      </c>
      <c r="C317" s="44"/>
      <c r="D317" s="44"/>
      <c r="E317" s="44"/>
      <c r="F317" s="45">
        <f>SUM(F318)</f>
        <v>200</v>
      </c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BG317" s="92"/>
      <c r="BH317" s="92"/>
      <c r="BI317" s="92"/>
      <c r="BJ317" s="92"/>
      <c r="BK317" s="92"/>
      <c r="BL317" s="92"/>
      <c r="BM317" s="92"/>
      <c r="BN317" s="92"/>
      <c r="BO317" s="92"/>
      <c r="BP317" s="92"/>
      <c r="BQ317" s="92"/>
      <c r="BR317" s="92"/>
      <c r="BS317" s="92"/>
      <c r="BT317" s="92"/>
      <c r="BU317" s="92"/>
      <c r="BV317" s="92"/>
      <c r="BW317" s="92"/>
      <c r="BX317" s="92"/>
      <c r="BY317" s="92"/>
      <c r="BZ317" s="92"/>
      <c r="CA317" s="92"/>
      <c r="CB317" s="92"/>
      <c r="CC317" s="92"/>
      <c r="CD317" s="92"/>
      <c r="CE317" s="92"/>
      <c r="CF317" s="92"/>
      <c r="CG317" s="92"/>
      <c r="CH317" s="92"/>
      <c r="CI317" s="92"/>
      <c r="CJ317" s="92"/>
      <c r="CK317" s="92"/>
      <c r="CL317" s="92"/>
      <c r="CM317" s="92"/>
      <c r="CN317" s="92"/>
      <c r="CO317" s="92"/>
      <c r="CP317" s="92"/>
      <c r="CQ317" s="92"/>
      <c r="CR317" s="92"/>
      <c r="CS317" s="92"/>
      <c r="CT317" s="92"/>
      <c r="CU317" s="92"/>
      <c r="CV317" s="92"/>
      <c r="CW317" s="92"/>
      <c r="CX317" s="92"/>
      <c r="CY317" s="92"/>
      <c r="CZ317" s="92"/>
      <c r="DA317" s="92"/>
      <c r="DB317" s="92"/>
      <c r="DC317" s="92"/>
      <c r="DD317" s="92"/>
      <c r="DE317" s="92"/>
      <c r="DF317" s="92"/>
      <c r="DG317" s="92"/>
      <c r="DH317" s="92"/>
      <c r="DI317" s="92"/>
      <c r="DJ317" s="92"/>
      <c r="DK317" s="92"/>
      <c r="DL317" s="92"/>
      <c r="DM317" s="92"/>
      <c r="DN317" s="92"/>
      <c r="DO317" s="92"/>
      <c r="DP317" s="92"/>
      <c r="DQ317" s="92"/>
      <c r="DR317" s="92"/>
      <c r="DS317" s="92"/>
      <c r="DT317" s="92"/>
      <c r="DU317" s="92"/>
      <c r="DV317" s="92"/>
      <c r="DW317" s="92"/>
      <c r="DX317" s="92"/>
      <c r="DY317" s="92"/>
      <c r="DZ317" s="92"/>
      <c r="EA317" s="92"/>
      <c r="EB317" s="92"/>
      <c r="EC317" s="92"/>
      <c r="ED317" s="92"/>
      <c r="EE317" s="92"/>
      <c r="EF317" s="92"/>
      <c r="EG317" s="92"/>
      <c r="EH317" s="92"/>
      <c r="EI317" s="92"/>
      <c r="EJ317" s="92"/>
      <c r="EK317" s="92"/>
      <c r="EL317" s="92"/>
      <c r="EM317" s="92"/>
      <c r="EN317" s="92"/>
      <c r="EO317" s="92"/>
      <c r="EP317" s="92"/>
      <c r="EQ317" s="92"/>
      <c r="ER317" s="92"/>
      <c r="ES317" s="92"/>
      <c r="ET317" s="92"/>
      <c r="EU317" s="92"/>
      <c r="EV317" s="92"/>
      <c r="EW317" s="92"/>
      <c r="EX317" s="92"/>
      <c r="EY317" s="92"/>
      <c r="EZ317" s="92"/>
      <c r="FA317" s="92"/>
      <c r="FB317" s="92"/>
      <c r="FC317" s="92"/>
      <c r="FD317" s="92"/>
      <c r="FE317" s="92"/>
      <c r="FF317" s="92"/>
      <c r="FG317" s="92"/>
      <c r="FH317" s="92"/>
      <c r="FI317" s="92"/>
      <c r="FJ317" s="92"/>
      <c r="FK317" s="92"/>
      <c r="FL317" s="92"/>
      <c r="FM317" s="92"/>
      <c r="FN317" s="92"/>
      <c r="FO317" s="92"/>
      <c r="FP317" s="92"/>
      <c r="FQ317" s="92"/>
      <c r="FR317" s="92"/>
      <c r="FS317" s="92"/>
      <c r="FT317" s="92"/>
      <c r="FU317" s="92"/>
      <c r="FV317" s="92"/>
      <c r="FW317" s="92"/>
      <c r="FX317" s="92"/>
      <c r="FY317" s="92"/>
      <c r="FZ317" s="92"/>
      <c r="GA317" s="92"/>
      <c r="GB317" s="92"/>
      <c r="GC317" s="92"/>
      <c r="GD317" s="92"/>
      <c r="GE317" s="92"/>
      <c r="GF317" s="92"/>
      <c r="GG317" s="92"/>
      <c r="GH317" s="92"/>
      <c r="GI317" s="92"/>
      <c r="GJ317" s="92"/>
      <c r="GK317" s="92"/>
      <c r="GL317" s="92"/>
      <c r="GM317" s="92"/>
      <c r="GN317" s="92"/>
      <c r="GO317" s="92"/>
      <c r="GP317" s="92"/>
      <c r="GQ317" s="92"/>
      <c r="GR317" s="92"/>
      <c r="GS317" s="92"/>
      <c r="GT317" s="92"/>
      <c r="GU317" s="92"/>
      <c r="GV317" s="92"/>
      <c r="GW317" s="92"/>
      <c r="GX317" s="92"/>
      <c r="GY317" s="92"/>
      <c r="GZ317" s="92"/>
      <c r="HA317" s="92"/>
      <c r="HB317" s="92"/>
      <c r="HC317" s="92"/>
      <c r="HD317" s="92"/>
      <c r="HE317" s="92"/>
      <c r="HF317" s="92"/>
      <c r="HG317" s="92"/>
      <c r="HH317" s="92"/>
      <c r="HI317" s="92"/>
      <c r="HJ317" s="92"/>
      <c r="HK317" s="92"/>
      <c r="HL317" s="92"/>
      <c r="HM317" s="92"/>
      <c r="HN317" s="92"/>
      <c r="HO317" s="92"/>
      <c r="HP317" s="92"/>
      <c r="HQ317" s="92"/>
      <c r="HR317" s="92"/>
      <c r="HS317" s="92"/>
      <c r="HT317" s="92"/>
      <c r="HU317" s="92"/>
      <c r="HV317" s="92"/>
      <c r="HW317" s="92"/>
      <c r="HX317" s="92"/>
      <c r="HY317" s="92"/>
      <c r="HZ317" s="92"/>
      <c r="IA317" s="92"/>
      <c r="IB317" s="92"/>
      <c r="IC317" s="92"/>
      <c r="ID317" s="92"/>
      <c r="IE317" s="92"/>
      <c r="IF317" s="92"/>
      <c r="IG317" s="92"/>
      <c r="IH317" s="92"/>
      <c r="II317" s="92"/>
      <c r="IJ317" s="92"/>
      <c r="IK317" s="92"/>
      <c r="IL317" s="92"/>
      <c r="IM317" s="92"/>
      <c r="IN317" s="92"/>
      <c r="IO317" s="92"/>
      <c r="IP317" s="92"/>
      <c r="IQ317" s="92"/>
      <c r="IR317" s="92"/>
      <c r="IS317" s="92"/>
    </row>
    <row r="318" spans="1:253" ht="15" x14ac:dyDescent="0.25">
      <c r="A318" s="12" t="s">
        <v>266</v>
      </c>
      <c r="B318" s="10" t="s">
        <v>51</v>
      </c>
      <c r="C318" s="10" t="s">
        <v>16</v>
      </c>
      <c r="D318" s="10"/>
      <c r="E318" s="10"/>
      <c r="F318" s="11">
        <f>SUM(F319)</f>
        <v>200</v>
      </c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  <c r="BZ318" s="91"/>
      <c r="CA318" s="91"/>
      <c r="CB318" s="91"/>
      <c r="CC318" s="91"/>
      <c r="CD318" s="91"/>
      <c r="CE318" s="91"/>
      <c r="CF318" s="91"/>
      <c r="CG318" s="91"/>
      <c r="CH318" s="91"/>
      <c r="CI318" s="91"/>
      <c r="CJ318" s="91"/>
      <c r="CK318" s="91"/>
      <c r="CL318" s="91"/>
      <c r="CM318" s="91"/>
      <c r="CN318" s="91"/>
      <c r="CO318" s="91"/>
      <c r="CP318" s="91"/>
      <c r="CQ318" s="91"/>
      <c r="CR318" s="91"/>
      <c r="CS318" s="91"/>
      <c r="CT318" s="91"/>
      <c r="CU318" s="91"/>
      <c r="CV318" s="91"/>
      <c r="CW318" s="91"/>
      <c r="CX318" s="91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1"/>
      <c r="HT318" s="91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x14ac:dyDescent="0.2">
      <c r="A319" s="22" t="s">
        <v>267</v>
      </c>
      <c r="B319" s="34" t="s">
        <v>51</v>
      </c>
      <c r="C319" s="34" t="s">
        <v>16</v>
      </c>
      <c r="D319" s="34" t="s">
        <v>268</v>
      </c>
      <c r="E319" s="34"/>
      <c r="F319" s="24">
        <f>SUM(F320)</f>
        <v>200</v>
      </c>
    </row>
    <row r="320" spans="1:253" s="21" customFormat="1" x14ac:dyDescent="0.2">
      <c r="A320" s="18" t="s">
        <v>269</v>
      </c>
      <c r="B320" s="38" t="s">
        <v>51</v>
      </c>
      <c r="C320" s="38" t="s">
        <v>16</v>
      </c>
      <c r="D320" s="38" t="s">
        <v>268</v>
      </c>
      <c r="E320" s="38" t="s">
        <v>270</v>
      </c>
      <c r="F320" s="20">
        <v>200</v>
      </c>
    </row>
    <row r="321" spans="1:253" ht="14.25" x14ac:dyDescent="0.2">
      <c r="A321" s="12" t="s">
        <v>271</v>
      </c>
      <c r="B321" s="10"/>
      <c r="C321" s="10"/>
      <c r="D321" s="10"/>
      <c r="E321" s="10"/>
      <c r="F321" s="11">
        <f>SUM(F13+F79+F83+F92+F113+F169+F173+F224+F247+F304+F311+F317)</f>
        <v>1203007.02</v>
      </c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  <c r="AF321" s="93"/>
      <c r="AG321" s="93"/>
      <c r="AH321" s="93"/>
      <c r="AI321" s="93"/>
      <c r="AJ321" s="93"/>
      <c r="AK321" s="93"/>
      <c r="AL321" s="93"/>
      <c r="AM321" s="93"/>
      <c r="AN321" s="93"/>
      <c r="AO321" s="93"/>
      <c r="AP321" s="93"/>
      <c r="AQ321" s="93"/>
      <c r="AR321" s="93"/>
      <c r="AS321" s="93"/>
      <c r="AT321" s="93"/>
      <c r="AU321" s="93"/>
      <c r="AV321" s="93"/>
      <c r="AW321" s="93"/>
      <c r="AX321" s="93"/>
      <c r="AY321" s="93"/>
      <c r="AZ321" s="93"/>
      <c r="BA321" s="93"/>
      <c r="BB321" s="93"/>
      <c r="BC321" s="93"/>
      <c r="BD321" s="93"/>
      <c r="BE321" s="93"/>
      <c r="BF321" s="93"/>
      <c r="BG321" s="93"/>
      <c r="BH321" s="93"/>
      <c r="BI321" s="93"/>
      <c r="BJ321" s="93"/>
      <c r="BK321" s="93"/>
      <c r="BL321" s="93"/>
      <c r="BM321" s="93"/>
      <c r="BN321" s="93"/>
      <c r="BO321" s="93"/>
      <c r="BP321" s="93"/>
      <c r="BQ321" s="93"/>
      <c r="BR321" s="93"/>
      <c r="BS321" s="93"/>
      <c r="BT321" s="93"/>
      <c r="BU321" s="93"/>
      <c r="BV321" s="93"/>
      <c r="BW321" s="93"/>
      <c r="BX321" s="93"/>
      <c r="BY321" s="93"/>
      <c r="BZ321" s="93"/>
      <c r="CA321" s="93"/>
      <c r="CB321" s="93"/>
      <c r="CC321" s="93"/>
      <c r="CD321" s="93"/>
      <c r="CE321" s="93"/>
      <c r="CF321" s="93"/>
      <c r="CG321" s="93"/>
      <c r="CH321" s="93"/>
      <c r="CI321" s="93"/>
      <c r="CJ321" s="93"/>
      <c r="CK321" s="93"/>
      <c r="CL321" s="93"/>
      <c r="CM321" s="93"/>
      <c r="CN321" s="93"/>
      <c r="CO321" s="93"/>
      <c r="CP321" s="93"/>
      <c r="CQ321" s="93"/>
      <c r="CR321" s="93"/>
      <c r="CS321" s="93"/>
      <c r="CT321" s="93"/>
      <c r="CU321" s="93"/>
      <c r="CV321" s="93"/>
      <c r="CW321" s="93"/>
      <c r="CX321" s="93"/>
      <c r="CY321" s="93"/>
      <c r="CZ321" s="93"/>
      <c r="DA321" s="93"/>
      <c r="DB321" s="93"/>
      <c r="DC321" s="93"/>
      <c r="DD321" s="93"/>
      <c r="DE321" s="93"/>
      <c r="DF321" s="93"/>
      <c r="DG321" s="93"/>
      <c r="DH321" s="93"/>
      <c r="DI321" s="93"/>
      <c r="DJ321" s="93"/>
      <c r="DK321" s="93"/>
      <c r="DL321" s="93"/>
      <c r="DM321" s="93"/>
      <c r="DN321" s="93"/>
      <c r="DO321" s="93"/>
      <c r="DP321" s="93"/>
      <c r="DQ321" s="93"/>
      <c r="DR321" s="93"/>
      <c r="DS321" s="93"/>
      <c r="DT321" s="93"/>
      <c r="DU321" s="93"/>
      <c r="DV321" s="93"/>
      <c r="DW321" s="93"/>
      <c r="DX321" s="93"/>
      <c r="DY321" s="93"/>
      <c r="DZ321" s="93"/>
      <c r="EA321" s="93"/>
      <c r="EB321" s="93"/>
      <c r="EC321" s="93"/>
      <c r="ED321" s="93"/>
      <c r="EE321" s="93"/>
      <c r="EF321" s="93"/>
      <c r="EG321" s="93"/>
      <c r="EH321" s="93"/>
      <c r="EI321" s="93"/>
      <c r="EJ321" s="93"/>
      <c r="EK321" s="93"/>
      <c r="EL321" s="93"/>
      <c r="EM321" s="93"/>
      <c r="EN321" s="93"/>
      <c r="EO321" s="93"/>
      <c r="EP321" s="93"/>
      <c r="EQ321" s="93"/>
      <c r="ER321" s="93"/>
      <c r="ES321" s="93"/>
      <c r="ET321" s="93"/>
      <c r="EU321" s="93"/>
      <c r="EV321" s="93"/>
      <c r="EW321" s="93"/>
      <c r="EX321" s="93"/>
      <c r="EY321" s="93"/>
      <c r="EZ321" s="93"/>
      <c r="FA321" s="93"/>
      <c r="FB321" s="93"/>
      <c r="FC321" s="93"/>
      <c r="FD321" s="93"/>
      <c r="FE321" s="93"/>
      <c r="FF321" s="93"/>
      <c r="FG321" s="93"/>
      <c r="FH321" s="93"/>
      <c r="FI321" s="93"/>
      <c r="FJ321" s="93"/>
      <c r="FK321" s="93"/>
      <c r="FL321" s="93"/>
      <c r="FM321" s="93"/>
      <c r="FN321" s="93"/>
      <c r="FO321" s="93"/>
      <c r="FP321" s="93"/>
      <c r="FQ321" s="93"/>
      <c r="FR321" s="93"/>
      <c r="FS321" s="93"/>
      <c r="FT321" s="93"/>
      <c r="FU321" s="93"/>
      <c r="FV321" s="93"/>
      <c r="FW321" s="93"/>
      <c r="FX321" s="93"/>
      <c r="FY321" s="93"/>
      <c r="FZ321" s="93"/>
      <c r="GA321" s="93"/>
      <c r="GB321" s="93"/>
      <c r="GC321" s="93"/>
      <c r="GD321" s="93"/>
      <c r="GE321" s="93"/>
      <c r="GF321" s="93"/>
      <c r="GG321" s="93"/>
      <c r="GH321" s="93"/>
      <c r="GI321" s="93"/>
      <c r="GJ321" s="93"/>
      <c r="GK321" s="93"/>
      <c r="GL321" s="93"/>
      <c r="GM321" s="93"/>
      <c r="GN321" s="93"/>
      <c r="GO321" s="93"/>
      <c r="GP321" s="93"/>
      <c r="GQ321" s="93"/>
      <c r="GR321" s="93"/>
      <c r="GS321" s="93"/>
      <c r="GT321" s="93"/>
      <c r="GU321" s="93"/>
      <c r="GV321" s="93"/>
      <c r="GW321" s="93"/>
      <c r="GX321" s="93"/>
      <c r="GY321" s="93"/>
      <c r="GZ321" s="93"/>
      <c r="HA321" s="93"/>
      <c r="HB321" s="93"/>
      <c r="HC321" s="93"/>
      <c r="HD321" s="93"/>
      <c r="HE321" s="93"/>
      <c r="HF321" s="93"/>
      <c r="HG321" s="93"/>
      <c r="HH321" s="93"/>
      <c r="HI321" s="93"/>
      <c r="HJ321" s="93"/>
      <c r="HK321" s="93"/>
      <c r="HL321" s="93"/>
      <c r="HM321" s="93"/>
      <c r="HN321" s="93"/>
      <c r="HO321" s="93"/>
      <c r="HP321" s="93"/>
      <c r="HQ321" s="93"/>
      <c r="HR321" s="93"/>
      <c r="HS321" s="93"/>
      <c r="HT321" s="93"/>
      <c r="HU321" s="93"/>
      <c r="HV321" s="93"/>
      <c r="HW321" s="93"/>
      <c r="HX321" s="93"/>
      <c r="HY321" s="93"/>
      <c r="HZ321" s="93"/>
      <c r="IA321" s="93"/>
      <c r="IB321" s="93"/>
      <c r="IC321" s="93"/>
      <c r="ID321" s="93"/>
      <c r="IE321" s="93"/>
      <c r="IF321" s="93"/>
      <c r="IG321" s="93"/>
      <c r="IH321" s="93"/>
      <c r="II321" s="93"/>
      <c r="IJ321" s="93"/>
      <c r="IK321" s="93"/>
      <c r="IL321" s="93"/>
      <c r="IM321" s="93"/>
      <c r="IN321" s="93"/>
      <c r="IO321" s="93"/>
      <c r="IP321" s="93"/>
      <c r="IQ321" s="93"/>
      <c r="IR321" s="93"/>
      <c r="IS321" s="93"/>
    </row>
    <row r="322" spans="1:253" x14ac:dyDescent="0.2">
      <c r="A322" s="93"/>
      <c r="F322" s="95" t="s">
        <v>342</v>
      </c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  <c r="AF322" s="93"/>
      <c r="AG322" s="93"/>
      <c r="AH322" s="93"/>
      <c r="AI322" s="93"/>
      <c r="AJ322" s="93"/>
      <c r="AK322" s="93"/>
      <c r="AL322" s="93"/>
      <c r="AM322" s="93"/>
      <c r="AN322" s="93"/>
      <c r="AO322" s="93"/>
      <c r="AP322" s="93"/>
      <c r="AQ322" s="93"/>
      <c r="AR322" s="93"/>
      <c r="AS322" s="93"/>
      <c r="AT322" s="93"/>
      <c r="AU322" s="93"/>
      <c r="AV322" s="93"/>
      <c r="AW322" s="93"/>
      <c r="AX322" s="93"/>
      <c r="AY322" s="93"/>
      <c r="AZ322" s="93"/>
      <c r="BA322" s="93"/>
      <c r="BB322" s="93"/>
      <c r="BC322" s="93"/>
      <c r="BD322" s="93"/>
      <c r="BE322" s="93"/>
      <c r="BF322" s="93"/>
      <c r="BG322" s="93"/>
      <c r="BH322" s="93"/>
      <c r="BI322" s="93"/>
      <c r="BJ322" s="93"/>
      <c r="BK322" s="93"/>
      <c r="BL322" s="93"/>
      <c r="BM322" s="93"/>
      <c r="BN322" s="93"/>
      <c r="BO322" s="93"/>
      <c r="BP322" s="93"/>
      <c r="BQ322" s="93"/>
      <c r="BR322" s="93"/>
      <c r="BS322" s="93"/>
      <c r="BT322" s="93"/>
      <c r="BU322" s="93"/>
      <c r="BV322" s="93"/>
      <c r="BW322" s="93"/>
      <c r="BX322" s="93"/>
      <c r="BY322" s="93"/>
      <c r="BZ322" s="93"/>
      <c r="CA322" s="93"/>
      <c r="CB322" s="93"/>
      <c r="CC322" s="93"/>
      <c r="CD322" s="93"/>
      <c r="CE322" s="93"/>
      <c r="CF322" s="93"/>
      <c r="CG322" s="93"/>
      <c r="CH322" s="93"/>
      <c r="CI322" s="93"/>
      <c r="CJ322" s="93"/>
      <c r="CK322" s="93"/>
      <c r="CL322" s="93"/>
      <c r="CM322" s="93"/>
      <c r="CN322" s="93"/>
      <c r="CO322" s="93"/>
      <c r="CP322" s="93"/>
      <c r="CQ322" s="93"/>
      <c r="CR322" s="93"/>
      <c r="CS322" s="93"/>
      <c r="CT322" s="93"/>
      <c r="CU322" s="93"/>
      <c r="CV322" s="93"/>
      <c r="CW322" s="93"/>
      <c r="CX322" s="93"/>
      <c r="CY322" s="93"/>
      <c r="CZ322" s="93"/>
      <c r="DA322" s="93"/>
      <c r="DB322" s="93"/>
      <c r="DC322" s="93"/>
      <c r="DD322" s="93"/>
      <c r="DE322" s="93"/>
      <c r="DF322" s="93"/>
      <c r="DG322" s="93"/>
      <c r="DH322" s="93"/>
      <c r="DI322" s="93"/>
      <c r="DJ322" s="93"/>
      <c r="DK322" s="93"/>
      <c r="DL322" s="93"/>
      <c r="DM322" s="93"/>
      <c r="DN322" s="93"/>
      <c r="DO322" s="93"/>
      <c r="DP322" s="93"/>
      <c r="DQ322" s="93"/>
      <c r="DR322" s="93"/>
      <c r="DS322" s="93"/>
      <c r="DT322" s="93"/>
      <c r="DU322" s="93"/>
      <c r="DV322" s="93"/>
      <c r="DW322" s="93"/>
      <c r="DX322" s="93"/>
      <c r="DY322" s="93"/>
      <c r="DZ322" s="93"/>
      <c r="EA322" s="93"/>
      <c r="EB322" s="93"/>
      <c r="EC322" s="93"/>
      <c r="ED322" s="93"/>
      <c r="EE322" s="93"/>
      <c r="EF322" s="93"/>
      <c r="EG322" s="93"/>
      <c r="EH322" s="93"/>
      <c r="EI322" s="93"/>
      <c r="EJ322" s="93"/>
      <c r="EK322" s="93"/>
      <c r="EL322" s="93"/>
      <c r="EM322" s="93"/>
      <c r="EN322" s="93"/>
      <c r="EO322" s="93"/>
      <c r="EP322" s="93"/>
      <c r="EQ322" s="93"/>
      <c r="ER322" s="93"/>
      <c r="ES322" s="93"/>
      <c r="ET322" s="93"/>
      <c r="EU322" s="93"/>
      <c r="EV322" s="93"/>
      <c r="EW322" s="93"/>
      <c r="EX322" s="93"/>
      <c r="EY322" s="93"/>
      <c r="EZ322" s="93"/>
      <c r="FA322" s="93"/>
      <c r="FB322" s="93"/>
      <c r="FC322" s="93"/>
      <c r="FD322" s="93"/>
      <c r="FE322" s="93"/>
      <c r="FF322" s="93"/>
      <c r="FG322" s="93"/>
      <c r="FH322" s="93"/>
      <c r="FI322" s="93"/>
      <c r="FJ322" s="93"/>
      <c r="FK322" s="93"/>
      <c r="FL322" s="93"/>
      <c r="FM322" s="93"/>
      <c r="FN322" s="93"/>
      <c r="FO322" s="93"/>
      <c r="FP322" s="93"/>
      <c r="FQ322" s="93"/>
      <c r="FR322" s="93"/>
      <c r="FS322" s="93"/>
      <c r="FT322" s="93"/>
      <c r="FU322" s="93"/>
      <c r="FV322" s="93"/>
      <c r="FW322" s="93"/>
      <c r="FX322" s="93"/>
      <c r="FY322" s="93"/>
      <c r="FZ322" s="93"/>
      <c r="GA322" s="93"/>
      <c r="GB322" s="93"/>
      <c r="GC322" s="93"/>
      <c r="GD322" s="93"/>
      <c r="GE322" s="93"/>
      <c r="GF322" s="93"/>
      <c r="GG322" s="93"/>
      <c r="GH322" s="93"/>
      <c r="GI322" s="93"/>
      <c r="GJ322" s="93"/>
      <c r="GK322" s="93"/>
      <c r="GL322" s="93"/>
      <c r="GM322" s="93"/>
      <c r="GN322" s="93"/>
      <c r="GO322" s="93"/>
      <c r="GP322" s="93"/>
      <c r="GQ322" s="93"/>
      <c r="GR322" s="93"/>
      <c r="GS322" s="93"/>
      <c r="GT322" s="93"/>
      <c r="GU322" s="93"/>
      <c r="GV322" s="93"/>
      <c r="GW322" s="93"/>
      <c r="GX322" s="93"/>
      <c r="GY322" s="93"/>
      <c r="GZ322" s="93"/>
      <c r="HA322" s="93"/>
      <c r="HB322" s="93"/>
      <c r="HC322" s="93"/>
      <c r="HD322" s="93"/>
      <c r="HE322" s="93"/>
      <c r="HF322" s="93"/>
      <c r="HG322" s="93"/>
      <c r="HH322" s="93"/>
      <c r="HI322" s="93"/>
      <c r="HJ322" s="93"/>
      <c r="HK322" s="93"/>
      <c r="HL322" s="93"/>
      <c r="HM322" s="93"/>
      <c r="HN322" s="93"/>
      <c r="HO322" s="93"/>
      <c r="HP322" s="93"/>
      <c r="HQ322" s="93"/>
      <c r="HR322" s="93"/>
      <c r="HS322" s="93"/>
      <c r="HT322" s="93"/>
      <c r="HU322" s="93"/>
      <c r="HV322" s="93"/>
      <c r="HW322" s="93"/>
      <c r="HX322" s="93"/>
      <c r="HY322" s="93"/>
      <c r="HZ322" s="93"/>
      <c r="IA322" s="93"/>
      <c r="IB322" s="93"/>
      <c r="IC322" s="93"/>
      <c r="ID322" s="93"/>
      <c r="IE322" s="93"/>
      <c r="IF322" s="93"/>
      <c r="IG322" s="93"/>
      <c r="IH322" s="93"/>
      <c r="II322" s="93"/>
      <c r="IJ322" s="93"/>
      <c r="IK322" s="93"/>
      <c r="IL322" s="93"/>
      <c r="IM322" s="93"/>
      <c r="IN322" s="93"/>
      <c r="IO322" s="93"/>
      <c r="IP322" s="93"/>
      <c r="IQ322" s="93"/>
      <c r="IR322" s="93"/>
      <c r="IS322" s="93"/>
    </row>
    <row r="323" spans="1:253" x14ac:dyDescent="0.2">
      <c r="A323" s="93"/>
      <c r="F323" s="95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3"/>
      <c r="AF323" s="93"/>
      <c r="AG323" s="93"/>
      <c r="AH323" s="93"/>
      <c r="AI323" s="93"/>
      <c r="AJ323" s="93"/>
      <c r="AK323" s="93"/>
      <c r="AL323" s="93"/>
      <c r="AM323" s="93"/>
      <c r="AN323" s="93"/>
      <c r="AO323" s="93"/>
      <c r="AP323" s="93"/>
      <c r="AQ323" s="93"/>
      <c r="AR323" s="93"/>
      <c r="AS323" s="93"/>
      <c r="AT323" s="93"/>
      <c r="AU323" s="93"/>
      <c r="AV323" s="93"/>
      <c r="AW323" s="93"/>
      <c r="AX323" s="93"/>
      <c r="AY323" s="93"/>
      <c r="AZ323" s="93"/>
      <c r="BA323" s="93"/>
      <c r="BB323" s="93"/>
      <c r="BC323" s="93"/>
      <c r="BD323" s="93"/>
      <c r="BE323" s="93"/>
      <c r="BF323" s="93"/>
      <c r="BG323" s="93"/>
      <c r="BH323" s="93"/>
      <c r="BI323" s="93"/>
      <c r="BJ323" s="93"/>
      <c r="BK323" s="93"/>
      <c r="BL323" s="93"/>
      <c r="BM323" s="93"/>
      <c r="BN323" s="93"/>
      <c r="BO323" s="93"/>
      <c r="BP323" s="93"/>
      <c r="BQ323" s="93"/>
      <c r="BR323" s="93"/>
      <c r="BS323" s="93"/>
      <c r="BT323" s="93"/>
      <c r="BU323" s="93"/>
      <c r="BV323" s="93"/>
      <c r="BW323" s="93"/>
      <c r="BX323" s="93"/>
      <c r="BY323" s="93"/>
      <c r="BZ323" s="93"/>
      <c r="CA323" s="93"/>
      <c r="CB323" s="93"/>
      <c r="CC323" s="93"/>
      <c r="CD323" s="93"/>
      <c r="CE323" s="93"/>
      <c r="CF323" s="93"/>
      <c r="CG323" s="93"/>
      <c r="CH323" s="93"/>
      <c r="CI323" s="93"/>
      <c r="CJ323" s="93"/>
      <c r="CK323" s="93"/>
      <c r="CL323" s="93"/>
      <c r="CM323" s="93"/>
      <c r="CN323" s="93"/>
      <c r="CO323" s="93"/>
      <c r="CP323" s="93"/>
      <c r="CQ323" s="93"/>
      <c r="CR323" s="93"/>
      <c r="CS323" s="93"/>
      <c r="CT323" s="93"/>
      <c r="CU323" s="93"/>
      <c r="CV323" s="93"/>
      <c r="CW323" s="93"/>
      <c r="CX323" s="93"/>
      <c r="CY323" s="93"/>
      <c r="CZ323" s="93"/>
      <c r="DA323" s="93"/>
      <c r="DB323" s="93"/>
      <c r="DC323" s="93"/>
      <c r="DD323" s="93"/>
      <c r="DE323" s="93"/>
      <c r="DF323" s="93"/>
      <c r="DG323" s="93"/>
      <c r="DH323" s="93"/>
      <c r="DI323" s="93"/>
      <c r="DJ323" s="93"/>
      <c r="DK323" s="93"/>
      <c r="DL323" s="93"/>
      <c r="DM323" s="93"/>
      <c r="DN323" s="93"/>
      <c r="DO323" s="93"/>
      <c r="DP323" s="93"/>
      <c r="DQ323" s="93"/>
      <c r="DR323" s="93"/>
      <c r="DS323" s="93"/>
      <c r="DT323" s="93"/>
      <c r="DU323" s="93"/>
      <c r="DV323" s="93"/>
      <c r="DW323" s="93"/>
      <c r="DX323" s="93"/>
      <c r="DY323" s="93"/>
      <c r="DZ323" s="93"/>
      <c r="EA323" s="93"/>
      <c r="EB323" s="93"/>
      <c r="EC323" s="93"/>
      <c r="ED323" s="93"/>
      <c r="EE323" s="93"/>
      <c r="EF323" s="93"/>
      <c r="EG323" s="93"/>
      <c r="EH323" s="93"/>
      <c r="EI323" s="93"/>
      <c r="EJ323" s="93"/>
      <c r="EK323" s="93"/>
      <c r="EL323" s="93"/>
      <c r="EM323" s="93"/>
      <c r="EN323" s="93"/>
      <c r="EO323" s="93"/>
      <c r="EP323" s="93"/>
      <c r="EQ323" s="93"/>
      <c r="ER323" s="93"/>
      <c r="ES323" s="93"/>
      <c r="ET323" s="93"/>
      <c r="EU323" s="93"/>
      <c r="EV323" s="93"/>
      <c r="EW323" s="93"/>
      <c r="EX323" s="93"/>
      <c r="EY323" s="93"/>
      <c r="EZ323" s="93"/>
      <c r="FA323" s="93"/>
      <c r="FB323" s="93"/>
      <c r="FC323" s="93"/>
      <c r="FD323" s="93"/>
      <c r="FE323" s="93"/>
      <c r="FF323" s="93"/>
      <c r="FG323" s="93"/>
      <c r="FH323" s="93"/>
      <c r="FI323" s="93"/>
      <c r="FJ323" s="93"/>
      <c r="FK323" s="93"/>
      <c r="FL323" s="93"/>
      <c r="FM323" s="93"/>
      <c r="FN323" s="93"/>
      <c r="FO323" s="93"/>
      <c r="FP323" s="93"/>
      <c r="FQ323" s="93"/>
      <c r="FR323" s="93"/>
      <c r="FS323" s="93"/>
      <c r="FT323" s="93"/>
      <c r="FU323" s="93"/>
      <c r="FV323" s="93"/>
      <c r="FW323" s="93"/>
      <c r="FX323" s="93"/>
      <c r="FY323" s="93"/>
      <c r="FZ323" s="93"/>
      <c r="GA323" s="93"/>
      <c r="GB323" s="93"/>
      <c r="GC323" s="93"/>
      <c r="GD323" s="93"/>
      <c r="GE323" s="93"/>
      <c r="GF323" s="93"/>
      <c r="GG323" s="93"/>
      <c r="GH323" s="93"/>
      <c r="GI323" s="93"/>
      <c r="GJ323" s="93"/>
      <c r="GK323" s="93"/>
      <c r="GL323" s="93"/>
      <c r="GM323" s="93"/>
      <c r="GN323" s="93"/>
      <c r="GO323" s="93"/>
      <c r="GP323" s="93"/>
      <c r="GQ323" s="93"/>
      <c r="GR323" s="93"/>
      <c r="GS323" s="93"/>
      <c r="GT323" s="93"/>
      <c r="GU323" s="93"/>
      <c r="GV323" s="93"/>
      <c r="GW323" s="93"/>
      <c r="GX323" s="93"/>
      <c r="GY323" s="93"/>
      <c r="GZ323" s="93"/>
      <c r="HA323" s="93"/>
      <c r="HB323" s="93"/>
      <c r="HC323" s="93"/>
      <c r="HD323" s="93"/>
      <c r="HE323" s="93"/>
      <c r="HF323" s="93"/>
      <c r="HG323" s="93"/>
      <c r="HH323" s="93"/>
      <c r="HI323" s="93"/>
      <c r="HJ323" s="93"/>
      <c r="HK323" s="93"/>
      <c r="HL323" s="93"/>
      <c r="HM323" s="93"/>
      <c r="HN323" s="93"/>
      <c r="HO323" s="93"/>
      <c r="HP323" s="93"/>
      <c r="HQ323" s="93"/>
      <c r="HR323" s="93"/>
      <c r="HS323" s="93"/>
      <c r="HT323" s="93"/>
      <c r="HU323" s="93"/>
      <c r="HV323" s="93"/>
      <c r="HW323" s="93"/>
      <c r="HX323" s="93"/>
      <c r="HY323" s="93"/>
      <c r="HZ323" s="93"/>
      <c r="IA323" s="93"/>
      <c r="IB323" s="93"/>
      <c r="IC323" s="93"/>
      <c r="ID323" s="93"/>
      <c r="IE323" s="93"/>
      <c r="IF323" s="93"/>
      <c r="IG323" s="93"/>
      <c r="IH323" s="93"/>
      <c r="II323" s="93"/>
      <c r="IJ323" s="93"/>
      <c r="IK323" s="93"/>
      <c r="IL323" s="93"/>
      <c r="IM323" s="93"/>
      <c r="IN323" s="93"/>
      <c r="IO323" s="93"/>
      <c r="IP323" s="93"/>
      <c r="IQ323" s="93"/>
      <c r="IR323" s="93"/>
      <c r="IS323" s="93"/>
    </row>
  </sheetData>
  <mergeCells count="13">
    <mergeCell ref="A8:F8"/>
    <mergeCell ref="A10:A11"/>
    <mergeCell ref="B10:B11"/>
    <mergeCell ref="C10:C11"/>
    <mergeCell ref="D10:D11"/>
    <mergeCell ref="E10:E11"/>
    <mergeCell ref="F10:F11"/>
    <mergeCell ref="A6:F6"/>
    <mergeCell ref="A1:F1"/>
    <mergeCell ref="A2:F2"/>
    <mergeCell ref="A3:F3"/>
    <mergeCell ref="A4:F4"/>
    <mergeCell ref="A5:F5"/>
  </mergeCells>
  <pageMargins left="0" right="0" top="0" bottom="0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0"/>
  <sheetViews>
    <sheetView workbookViewId="0">
      <selection activeCell="A4" sqref="A4:G4"/>
    </sheetView>
  </sheetViews>
  <sheetFormatPr defaultColWidth="5.42578125" defaultRowHeight="12.75" x14ac:dyDescent="0.2"/>
  <cols>
    <col min="1" max="1" width="86.42578125" style="1" customWidth="1"/>
    <col min="2" max="2" width="6.85546875" style="224" customWidth="1"/>
    <col min="3" max="3" width="8" style="94" customWidth="1"/>
    <col min="4" max="4" width="7.85546875" style="94" customWidth="1"/>
    <col min="5" max="5" width="13.7109375" style="94" customWidth="1"/>
    <col min="6" max="6" width="6" style="94" customWidth="1"/>
    <col min="7" max="7" width="13.5703125" style="226" customWidth="1"/>
    <col min="8" max="254" width="8.85546875" style="98" customWidth="1"/>
    <col min="255" max="255" width="47.7109375" style="98" customWidth="1"/>
    <col min="256" max="256" width="5.42578125" style="98"/>
    <col min="257" max="257" width="55.42578125" style="98" customWidth="1"/>
    <col min="258" max="258" width="5.42578125" style="98" customWidth="1"/>
    <col min="259" max="259" width="6.7109375" style="98" customWidth="1"/>
    <col min="260" max="260" width="6.42578125" style="98" customWidth="1"/>
    <col min="261" max="261" width="13.7109375" style="98" customWidth="1"/>
    <col min="262" max="262" width="6" style="98" customWidth="1"/>
    <col min="263" max="263" width="13.5703125" style="98" customWidth="1"/>
    <col min="264" max="510" width="8.85546875" style="98" customWidth="1"/>
    <col min="511" max="511" width="47.7109375" style="98" customWidth="1"/>
    <col min="512" max="512" width="5.42578125" style="98"/>
    <col min="513" max="513" width="55.42578125" style="98" customWidth="1"/>
    <col min="514" max="514" width="5.42578125" style="98" customWidth="1"/>
    <col min="515" max="515" width="6.7109375" style="98" customWidth="1"/>
    <col min="516" max="516" width="6.42578125" style="98" customWidth="1"/>
    <col min="517" max="517" width="13.7109375" style="98" customWidth="1"/>
    <col min="518" max="518" width="6" style="98" customWidth="1"/>
    <col min="519" max="519" width="13.5703125" style="98" customWidth="1"/>
    <col min="520" max="766" width="8.85546875" style="98" customWidth="1"/>
    <col min="767" max="767" width="47.7109375" style="98" customWidth="1"/>
    <col min="768" max="768" width="5.42578125" style="98"/>
    <col min="769" max="769" width="55.42578125" style="98" customWidth="1"/>
    <col min="770" max="770" width="5.42578125" style="98" customWidth="1"/>
    <col min="771" max="771" width="6.7109375" style="98" customWidth="1"/>
    <col min="772" max="772" width="6.42578125" style="98" customWidth="1"/>
    <col min="773" max="773" width="13.7109375" style="98" customWidth="1"/>
    <col min="774" max="774" width="6" style="98" customWidth="1"/>
    <col min="775" max="775" width="13.5703125" style="98" customWidth="1"/>
    <col min="776" max="1022" width="8.85546875" style="98" customWidth="1"/>
    <col min="1023" max="1023" width="47.7109375" style="98" customWidth="1"/>
    <col min="1024" max="1024" width="5.42578125" style="98"/>
    <col min="1025" max="1025" width="55.42578125" style="98" customWidth="1"/>
    <col min="1026" max="1026" width="5.42578125" style="98" customWidth="1"/>
    <col min="1027" max="1027" width="6.7109375" style="98" customWidth="1"/>
    <col min="1028" max="1028" width="6.42578125" style="98" customWidth="1"/>
    <col min="1029" max="1029" width="13.7109375" style="98" customWidth="1"/>
    <col min="1030" max="1030" width="6" style="98" customWidth="1"/>
    <col min="1031" max="1031" width="13.5703125" style="98" customWidth="1"/>
    <col min="1032" max="1278" width="8.85546875" style="98" customWidth="1"/>
    <col min="1279" max="1279" width="47.7109375" style="98" customWidth="1"/>
    <col min="1280" max="1280" width="5.42578125" style="98"/>
    <col min="1281" max="1281" width="55.42578125" style="98" customWidth="1"/>
    <col min="1282" max="1282" width="5.42578125" style="98" customWidth="1"/>
    <col min="1283" max="1283" width="6.7109375" style="98" customWidth="1"/>
    <col min="1284" max="1284" width="6.42578125" style="98" customWidth="1"/>
    <col min="1285" max="1285" width="13.7109375" style="98" customWidth="1"/>
    <col min="1286" max="1286" width="6" style="98" customWidth="1"/>
    <col min="1287" max="1287" width="13.5703125" style="98" customWidth="1"/>
    <col min="1288" max="1534" width="8.85546875" style="98" customWidth="1"/>
    <col min="1535" max="1535" width="47.7109375" style="98" customWidth="1"/>
    <col min="1536" max="1536" width="5.42578125" style="98"/>
    <col min="1537" max="1537" width="55.42578125" style="98" customWidth="1"/>
    <col min="1538" max="1538" width="5.42578125" style="98" customWidth="1"/>
    <col min="1539" max="1539" width="6.7109375" style="98" customWidth="1"/>
    <col min="1540" max="1540" width="6.42578125" style="98" customWidth="1"/>
    <col min="1541" max="1541" width="13.7109375" style="98" customWidth="1"/>
    <col min="1542" max="1542" width="6" style="98" customWidth="1"/>
    <col min="1543" max="1543" width="13.5703125" style="98" customWidth="1"/>
    <col min="1544" max="1790" width="8.85546875" style="98" customWidth="1"/>
    <col min="1791" max="1791" width="47.7109375" style="98" customWidth="1"/>
    <col min="1792" max="1792" width="5.42578125" style="98"/>
    <col min="1793" max="1793" width="55.42578125" style="98" customWidth="1"/>
    <col min="1794" max="1794" width="5.42578125" style="98" customWidth="1"/>
    <col min="1795" max="1795" width="6.7109375" style="98" customWidth="1"/>
    <col min="1796" max="1796" width="6.42578125" style="98" customWidth="1"/>
    <col min="1797" max="1797" width="13.7109375" style="98" customWidth="1"/>
    <col min="1798" max="1798" width="6" style="98" customWidth="1"/>
    <col min="1799" max="1799" width="13.5703125" style="98" customWidth="1"/>
    <col min="1800" max="2046" width="8.85546875" style="98" customWidth="1"/>
    <col min="2047" max="2047" width="47.7109375" style="98" customWidth="1"/>
    <col min="2048" max="2048" width="5.42578125" style="98"/>
    <col min="2049" max="2049" width="55.42578125" style="98" customWidth="1"/>
    <col min="2050" max="2050" width="5.42578125" style="98" customWidth="1"/>
    <col min="2051" max="2051" width="6.7109375" style="98" customWidth="1"/>
    <col min="2052" max="2052" width="6.42578125" style="98" customWidth="1"/>
    <col min="2053" max="2053" width="13.7109375" style="98" customWidth="1"/>
    <col min="2054" max="2054" width="6" style="98" customWidth="1"/>
    <col min="2055" max="2055" width="13.5703125" style="98" customWidth="1"/>
    <col min="2056" max="2302" width="8.85546875" style="98" customWidth="1"/>
    <col min="2303" max="2303" width="47.7109375" style="98" customWidth="1"/>
    <col min="2304" max="2304" width="5.42578125" style="98"/>
    <col min="2305" max="2305" width="55.42578125" style="98" customWidth="1"/>
    <col min="2306" max="2306" width="5.42578125" style="98" customWidth="1"/>
    <col min="2307" max="2307" width="6.7109375" style="98" customWidth="1"/>
    <col min="2308" max="2308" width="6.42578125" style="98" customWidth="1"/>
    <col min="2309" max="2309" width="13.7109375" style="98" customWidth="1"/>
    <col min="2310" max="2310" width="6" style="98" customWidth="1"/>
    <col min="2311" max="2311" width="13.5703125" style="98" customWidth="1"/>
    <col min="2312" max="2558" width="8.85546875" style="98" customWidth="1"/>
    <col min="2559" max="2559" width="47.7109375" style="98" customWidth="1"/>
    <col min="2560" max="2560" width="5.42578125" style="98"/>
    <col min="2561" max="2561" width="55.42578125" style="98" customWidth="1"/>
    <col min="2562" max="2562" width="5.42578125" style="98" customWidth="1"/>
    <col min="2563" max="2563" width="6.7109375" style="98" customWidth="1"/>
    <col min="2564" max="2564" width="6.42578125" style="98" customWidth="1"/>
    <col min="2565" max="2565" width="13.7109375" style="98" customWidth="1"/>
    <col min="2566" max="2566" width="6" style="98" customWidth="1"/>
    <col min="2567" max="2567" width="13.5703125" style="98" customWidth="1"/>
    <col min="2568" max="2814" width="8.85546875" style="98" customWidth="1"/>
    <col min="2815" max="2815" width="47.7109375" style="98" customWidth="1"/>
    <col min="2816" max="2816" width="5.42578125" style="98"/>
    <col min="2817" max="2817" width="55.42578125" style="98" customWidth="1"/>
    <col min="2818" max="2818" width="5.42578125" style="98" customWidth="1"/>
    <col min="2819" max="2819" width="6.7109375" style="98" customWidth="1"/>
    <col min="2820" max="2820" width="6.42578125" style="98" customWidth="1"/>
    <col min="2821" max="2821" width="13.7109375" style="98" customWidth="1"/>
    <col min="2822" max="2822" width="6" style="98" customWidth="1"/>
    <col min="2823" max="2823" width="13.5703125" style="98" customWidth="1"/>
    <col min="2824" max="3070" width="8.85546875" style="98" customWidth="1"/>
    <col min="3071" max="3071" width="47.7109375" style="98" customWidth="1"/>
    <col min="3072" max="3072" width="5.42578125" style="98"/>
    <col min="3073" max="3073" width="55.42578125" style="98" customWidth="1"/>
    <col min="3074" max="3074" width="5.42578125" style="98" customWidth="1"/>
    <col min="3075" max="3075" width="6.7109375" style="98" customWidth="1"/>
    <col min="3076" max="3076" width="6.42578125" style="98" customWidth="1"/>
    <col min="3077" max="3077" width="13.7109375" style="98" customWidth="1"/>
    <col min="3078" max="3078" width="6" style="98" customWidth="1"/>
    <col min="3079" max="3079" width="13.5703125" style="98" customWidth="1"/>
    <col min="3080" max="3326" width="8.85546875" style="98" customWidth="1"/>
    <col min="3327" max="3327" width="47.7109375" style="98" customWidth="1"/>
    <col min="3328" max="3328" width="5.42578125" style="98"/>
    <col min="3329" max="3329" width="55.42578125" style="98" customWidth="1"/>
    <col min="3330" max="3330" width="5.42578125" style="98" customWidth="1"/>
    <col min="3331" max="3331" width="6.7109375" style="98" customWidth="1"/>
    <col min="3332" max="3332" width="6.42578125" style="98" customWidth="1"/>
    <col min="3333" max="3333" width="13.7109375" style="98" customWidth="1"/>
    <col min="3334" max="3334" width="6" style="98" customWidth="1"/>
    <col min="3335" max="3335" width="13.5703125" style="98" customWidth="1"/>
    <col min="3336" max="3582" width="8.85546875" style="98" customWidth="1"/>
    <col min="3583" max="3583" width="47.7109375" style="98" customWidth="1"/>
    <col min="3584" max="3584" width="5.42578125" style="98"/>
    <col min="3585" max="3585" width="55.42578125" style="98" customWidth="1"/>
    <col min="3586" max="3586" width="5.42578125" style="98" customWidth="1"/>
    <col min="3587" max="3587" width="6.7109375" style="98" customWidth="1"/>
    <col min="3588" max="3588" width="6.42578125" style="98" customWidth="1"/>
    <col min="3589" max="3589" width="13.7109375" style="98" customWidth="1"/>
    <col min="3590" max="3590" width="6" style="98" customWidth="1"/>
    <col min="3591" max="3591" width="13.5703125" style="98" customWidth="1"/>
    <col min="3592" max="3838" width="8.85546875" style="98" customWidth="1"/>
    <col min="3839" max="3839" width="47.7109375" style="98" customWidth="1"/>
    <col min="3840" max="3840" width="5.42578125" style="98"/>
    <col min="3841" max="3841" width="55.42578125" style="98" customWidth="1"/>
    <col min="3842" max="3842" width="5.42578125" style="98" customWidth="1"/>
    <col min="3843" max="3843" width="6.7109375" style="98" customWidth="1"/>
    <col min="3844" max="3844" width="6.42578125" style="98" customWidth="1"/>
    <col min="3845" max="3845" width="13.7109375" style="98" customWidth="1"/>
    <col min="3846" max="3846" width="6" style="98" customWidth="1"/>
    <col min="3847" max="3847" width="13.5703125" style="98" customWidth="1"/>
    <col min="3848" max="4094" width="8.85546875" style="98" customWidth="1"/>
    <col min="4095" max="4095" width="47.7109375" style="98" customWidth="1"/>
    <col min="4096" max="4096" width="5.42578125" style="98"/>
    <col min="4097" max="4097" width="55.42578125" style="98" customWidth="1"/>
    <col min="4098" max="4098" width="5.42578125" style="98" customWidth="1"/>
    <col min="4099" max="4099" width="6.7109375" style="98" customWidth="1"/>
    <col min="4100" max="4100" width="6.42578125" style="98" customWidth="1"/>
    <col min="4101" max="4101" width="13.7109375" style="98" customWidth="1"/>
    <col min="4102" max="4102" width="6" style="98" customWidth="1"/>
    <col min="4103" max="4103" width="13.5703125" style="98" customWidth="1"/>
    <col min="4104" max="4350" width="8.85546875" style="98" customWidth="1"/>
    <col min="4351" max="4351" width="47.7109375" style="98" customWidth="1"/>
    <col min="4352" max="4352" width="5.42578125" style="98"/>
    <col min="4353" max="4353" width="55.42578125" style="98" customWidth="1"/>
    <col min="4354" max="4354" width="5.42578125" style="98" customWidth="1"/>
    <col min="4355" max="4355" width="6.7109375" style="98" customWidth="1"/>
    <col min="4356" max="4356" width="6.42578125" style="98" customWidth="1"/>
    <col min="4357" max="4357" width="13.7109375" style="98" customWidth="1"/>
    <col min="4358" max="4358" width="6" style="98" customWidth="1"/>
    <col min="4359" max="4359" width="13.5703125" style="98" customWidth="1"/>
    <col min="4360" max="4606" width="8.85546875" style="98" customWidth="1"/>
    <col min="4607" max="4607" width="47.7109375" style="98" customWidth="1"/>
    <col min="4608" max="4608" width="5.42578125" style="98"/>
    <col min="4609" max="4609" width="55.42578125" style="98" customWidth="1"/>
    <col min="4610" max="4610" width="5.42578125" style="98" customWidth="1"/>
    <col min="4611" max="4611" width="6.7109375" style="98" customWidth="1"/>
    <col min="4612" max="4612" width="6.42578125" style="98" customWidth="1"/>
    <col min="4613" max="4613" width="13.7109375" style="98" customWidth="1"/>
    <col min="4614" max="4614" width="6" style="98" customWidth="1"/>
    <col min="4615" max="4615" width="13.5703125" style="98" customWidth="1"/>
    <col min="4616" max="4862" width="8.85546875" style="98" customWidth="1"/>
    <col min="4863" max="4863" width="47.7109375" style="98" customWidth="1"/>
    <col min="4864" max="4864" width="5.42578125" style="98"/>
    <col min="4865" max="4865" width="55.42578125" style="98" customWidth="1"/>
    <col min="4866" max="4866" width="5.42578125" style="98" customWidth="1"/>
    <col min="4867" max="4867" width="6.7109375" style="98" customWidth="1"/>
    <col min="4868" max="4868" width="6.42578125" style="98" customWidth="1"/>
    <col min="4869" max="4869" width="13.7109375" style="98" customWidth="1"/>
    <col min="4870" max="4870" width="6" style="98" customWidth="1"/>
    <col min="4871" max="4871" width="13.5703125" style="98" customWidth="1"/>
    <col min="4872" max="5118" width="8.85546875" style="98" customWidth="1"/>
    <col min="5119" max="5119" width="47.7109375" style="98" customWidth="1"/>
    <col min="5120" max="5120" width="5.42578125" style="98"/>
    <col min="5121" max="5121" width="55.42578125" style="98" customWidth="1"/>
    <col min="5122" max="5122" width="5.42578125" style="98" customWidth="1"/>
    <col min="5123" max="5123" width="6.7109375" style="98" customWidth="1"/>
    <col min="5124" max="5124" width="6.42578125" style="98" customWidth="1"/>
    <col min="5125" max="5125" width="13.7109375" style="98" customWidth="1"/>
    <col min="5126" max="5126" width="6" style="98" customWidth="1"/>
    <col min="5127" max="5127" width="13.5703125" style="98" customWidth="1"/>
    <col min="5128" max="5374" width="8.85546875" style="98" customWidth="1"/>
    <col min="5375" max="5375" width="47.7109375" style="98" customWidth="1"/>
    <col min="5376" max="5376" width="5.42578125" style="98"/>
    <col min="5377" max="5377" width="55.42578125" style="98" customWidth="1"/>
    <col min="5378" max="5378" width="5.42578125" style="98" customWidth="1"/>
    <col min="5379" max="5379" width="6.7109375" style="98" customWidth="1"/>
    <col min="5380" max="5380" width="6.42578125" style="98" customWidth="1"/>
    <col min="5381" max="5381" width="13.7109375" style="98" customWidth="1"/>
    <col min="5382" max="5382" width="6" style="98" customWidth="1"/>
    <col min="5383" max="5383" width="13.5703125" style="98" customWidth="1"/>
    <col min="5384" max="5630" width="8.85546875" style="98" customWidth="1"/>
    <col min="5631" max="5631" width="47.7109375" style="98" customWidth="1"/>
    <col min="5632" max="5632" width="5.42578125" style="98"/>
    <col min="5633" max="5633" width="55.42578125" style="98" customWidth="1"/>
    <col min="5634" max="5634" width="5.42578125" style="98" customWidth="1"/>
    <col min="5635" max="5635" width="6.7109375" style="98" customWidth="1"/>
    <col min="5636" max="5636" width="6.42578125" style="98" customWidth="1"/>
    <col min="5637" max="5637" width="13.7109375" style="98" customWidth="1"/>
    <col min="5638" max="5638" width="6" style="98" customWidth="1"/>
    <col min="5639" max="5639" width="13.5703125" style="98" customWidth="1"/>
    <col min="5640" max="5886" width="8.85546875" style="98" customWidth="1"/>
    <col min="5887" max="5887" width="47.7109375" style="98" customWidth="1"/>
    <col min="5888" max="5888" width="5.42578125" style="98"/>
    <col min="5889" max="5889" width="55.42578125" style="98" customWidth="1"/>
    <col min="5890" max="5890" width="5.42578125" style="98" customWidth="1"/>
    <col min="5891" max="5891" width="6.7109375" style="98" customWidth="1"/>
    <col min="5892" max="5892" width="6.42578125" style="98" customWidth="1"/>
    <col min="5893" max="5893" width="13.7109375" style="98" customWidth="1"/>
    <col min="5894" max="5894" width="6" style="98" customWidth="1"/>
    <col min="5895" max="5895" width="13.5703125" style="98" customWidth="1"/>
    <col min="5896" max="6142" width="8.85546875" style="98" customWidth="1"/>
    <col min="6143" max="6143" width="47.7109375" style="98" customWidth="1"/>
    <col min="6144" max="6144" width="5.42578125" style="98"/>
    <col min="6145" max="6145" width="55.42578125" style="98" customWidth="1"/>
    <col min="6146" max="6146" width="5.42578125" style="98" customWidth="1"/>
    <col min="6147" max="6147" width="6.7109375" style="98" customWidth="1"/>
    <col min="6148" max="6148" width="6.42578125" style="98" customWidth="1"/>
    <col min="6149" max="6149" width="13.7109375" style="98" customWidth="1"/>
    <col min="6150" max="6150" width="6" style="98" customWidth="1"/>
    <col min="6151" max="6151" width="13.5703125" style="98" customWidth="1"/>
    <col min="6152" max="6398" width="8.85546875" style="98" customWidth="1"/>
    <col min="6399" max="6399" width="47.7109375" style="98" customWidth="1"/>
    <col min="6400" max="6400" width="5.42578125" style="98"/>
    <col min="6401" max="6401" width="55.42578125" style="98" customWidth="1"/>
    <col min="6402" max="6402" width="5.42578125" style="98" customWidth="1"/>
    <col min="6403" max="6403" width="6.7109375" style="98" customWidth="1"/>
    <col min="6404" max="6404" width="6.42578125" style="98" customWidth="1"/>
    <col min="6405" max="6405" width="13.7109375" style="98" customWidth="1"/>
    <col min="6406" max="6406" width="6" style="98" customWidth="1"/>
    <col min="6407" max="6407" width="13.5703125" style="98" customWidth="1"/>
    <col min="6408" max="6654" width="8.85546875" style="98" customWidth="1"/>
    <col min="6655" max="6655" width="47.7109375" style="98" customWidth="1"/>
    <col min="6656" max="6656" width="5.42578125" style="98"/>
    <col min="6657" max="6657" width="55.42578125" style="98" customWidth="1"/>
    <col min="6658" max="6658" width="5.42578125" style="98" customWidth="1"/>
    <col min="6659" max="6659" width="6.7109375" style="98" customWidth="1"/>
    <col min="6660" max="6660" width="6.42578125" style="98" customWidth="1"/>
    <col min="6661" max="6661" width="13.7109375" style="98" customWidth="1"/>
    <col min="6662" max="6662" width="6" style="98" customWidth="1"/>
    <col min="6663" max="6663" width="13.5703125" style="98" customWidth="1"/>
    <col min="6664" max="6910" width="8.85546875" style="98" customWidth="1"/>
    <col min="6911" max="6911" width="47.7109375" style="98" customWidth="1"/>
    <col min="6912" max="6912" width="5.42578125" style="98"/>
    <col min="6913" max="6913" width="55.42578125" style="98" customWidth="1"/>
    <col min="6914" max="6914" width="5.42578125" style="98" customWidth="1"/>
    <col min="6915" max="6915" width="6.7109375" style="98" customWidth="1"/>
    <col min="6916" max="6916" width="6.42578125" style="98" customWidth="1"/>
    <col min="6917" max="6917" width="13.7109375" style="98" customWidth="1"/>
    <col min="6918" max="6918" width="6" style="98" customWidth="1"/>
    <col min="6919" max="6919" width="13.5703125" style="98" customWidth="1"/>
    <col min="6920" max="7166" width="8.85546875" style="98" customWidth="1"/>
    <col min="7167" max="7167" width="47.7109375" style="98" customWidth="1"/>
    <col min="7168" max="7168" width="5.42578125" style="98"/>
    <col min="7169" max="7169" width="55.42578125" style="98" customWidth="1"/>
    <col min="7170" max="7170" width="5.42578125" style="98" customWidth="1"/>
    <col min="7171" max="7171" width="6.7109375" style="98" customWidth="1"/>
    <col min="7172" max="7172" width="6.42578125" style="98" customWidth="1"/>
    <col min="7173" max="7173" width="13.7109375" style="98" customWidth="1"/>
    <col min="7174" max="7174" width="6" style="98" customWidth="1"/>
    <col min="7175" max="7175" width="13.5703125" style="98" customWidth="1"/>
    <col min="7176" max="7422" width="8.85546875" style="98" customWidth="1"/>
    <col min="7423" max="7423" width="47.7109375" style="98" customWidth="1"/>
    <col min="7424" max="7424" width="5.42578125" style="98"/>
    <col min="7425" max="7425" width="55.42578125" style="98" customWidth="1"/>
    <col min="7426" max="7426" width="5.42578125" style="98" customWidth="1"/>
    <col min="7427" max="7427" width="6.7109375" style="98" customWidth="1"/>
    <col min="7428" max="7428" width="6.42578125" style="98" customWidth="1"/>
    <col min="7429" max="7429" width="13.7109375" style="98" customWidth="1"/>
    <col min="7430" max="7430" width="6" style="98" customWidth="1"/>
    <col min="7431" max="7431" width="13.5703125" style="98" customWidth="1"/>
    <col min="7432" max="7678" width="8.85546875" style="98" customWidth="1"/>
    <col min="7679" max="7679" width="47.7109375" style="98" customWidth="1"/>
    <col min="7680" max="7680" width="5.42578125" style="98"/>
    <col min="7681" max="7681" width="55.42578125" style="98" customWidth="1"/>
    <col min="7682" max="7682" width="5.42578125" style="98" customWidth="1"/>
    <col min="7683" max="7683" width="6.7109375" style="98" customWidth="1"/>
    <col min="7684" max="7684" width="6.42578125" style="98" customWidth="1"/>
    <col min="7685" max="7685" width="13.7109375" style="98" customWidth="1"/>
    <col min="7686" max="7686" width="6" style="98" customWidth="1"/>
    <col min="7687" max="7687" width="13.5703125" style="98" customWidth="1"/>
    <col min="7688" max="7934" width="8.85546875" style="98" customWidth="1"/>
    <col min="7935" max="7935" width="47.7109375" style="98" customWidth="1"/>
    <col min="7936" max="7936" width="5.42578125" style="98"/>
    <col min="7937" max="7937" width="55.42578125" style="98" customWidth="1"/>
    <col min="7938" max="7938" width="5.42578125" style="98" customWidth="1"/>
    <col min="7939" max="7939" width="6.7109375" style="98" customWidth="1"/>
    <col min="7940" max="7940" width="6.42578125" style="98" customWidth="1"/>
    <col min="7941" max="7941" width="13.7109375" style="98" customWidth="1"/>
    <col min="7942" max="7942" width="6" style="98" customWidth="1"/>
    <col min="7943" max="7943" width="13.5703125" style="98" customWidth="1"/>
    <col min="7944" max="8190" width="8.85546875" style="98" customWidth="1"/>
    <col min="8191" max="8191" width="47.7109375" style="98" customWidth="1"/>
    <col min="8192" max="8192" width="5.42578125" style="98"/>
    <col min="8193" max="8193" width="55.42578125" style="98" customWidth="1"/>
    <col min="8194" max="8194" width="5.42578125" style="98" customWidth="1"/>
    <col min="8195" max="8195" width="6.7109375" style="98" customWidth="1"/>
    <col min="8196" max="8196" width="6.42578125" style="98" customWidth="1"/>
    <col min="8197" max="8197" width="13.7109375" style="98" customWidth="1"/>
    <col min="8198" max="8198" width="6" style="98" customWidth="1"/>
    <col min="8199" max="8199" width="13.5703125" style="98" customWidth="1"/>
    <col min="8200" max="8446" width="8.85546875" style="98" customWidth="1"/>
    <col min="8447" max="8447" width="47.7109375" style="98" customWidth="1"/>
    <col min="8448" max="8448" width="5.42578125" style="98"/>
    <col min="8449" max="8449" width="55.42578125" style="98" customWidth="1"/>
    <col min="8450" max="8450" width="5.42578125" style="98" customWidth="1"/>
    <col min="8451" max="8451" width="6.7109375" style="98" customWidth="1"/>
    <col min="8452" max="8452" width="6.42578125" style="98" customWidth="1"/>
    <col min="8453" max="8453" width="13.7109375" style="98" customWidth="1"/>
    <col min="8454" max="8454" width="6" style="98" customWidth="1"/>
    <col min="8455" max="8455" width="13.5703125" style="98" customWidth="1"/>
    <col min="8456" max="8702" width="8.85546875" style="98" customWidth="1"/>
    <col min="8703" max="8703" width="47.7109375" style="98" customWidth="1"/>
    <col min="8704" max="8704" width="5.42578125" style="98"/>
    <col min="8705" max="8705" width="55.42578125" style="98" customWidth="1"/>
    <col min="8706" max="8706" width="5.42578125" style="98" customWidth="1"/>
    <col min="8707" max="8707" width="6.7109375" style="98" customWidth="1"/>
    <col min="8708" max="8708" width="6.42578125" style="98" customWidth="1"/>
    <col min="8709" max="8709" width="13.7109375" style="98" customWidth="1"/>
    <col min="8710" max="8710" width="6" style="98" customWidth="1"/>
    <col min="8711" max="8711" width="13.5703125" style="98" customWidth="1"/>
    <col min="8712" max="8958" width="8.85546875" style="98" customWidth="1"/>
    <col min="8959" max="8959" width="47.7109375" style="98" customWidth="1"/>
    <col min="8960" max="8960" width="5.42578125" style="98"/>
    <col min="8961" max="8961" width="55.42578125" style="98" customWidth="1"/>
    <col min="8962" max="8962" width="5.42578125" style="98" customWidth="1"/>
    <col min="8963" max="8963" width="6.7109375" style="98" customWidth="1"/>
    <col min="8964" max="8964" width="6.42578125" style="98" customWidth="1"/>
    <col min="8965" max="8965" width="13.7109375" style="98" customWidth="1"/>
    <col min="8966" max="8966" width="6" style="98" customWidth="1"/>
    <col min="8967" max="8967" width="13.5703125" style="98" customWidth="1"/>
    <col min="8968" max="9214" width="8.85546875" style="98" customWidth="1"/>
    <col min="9215" max="9215" width="47.7109375" style="98" customWidth="1"/>
    <col min="9216" max="9216" width="5.42578125" style="98"/>
    <col min="9217" max="9217" width="55.42578125" style="98" customWidth="1"/>
    <col min="9218" max="9218" width="5.42578125" style="98" customWidth="1"/>
    <col min="9219" max="9219" width="6.7109375" style="98" customWidth="1"/>
    <col min="9220" max="9220" width="6.42578125" style="98" customWidth="1"/>
    <col min="9221" max="9221" width="13.7109375" style="98" customWidth="1"/>
    <col min="9222" max="9222" width="6" style="98" customWidth="1"/>
    <col min="9223" max="9223" width="13.5703125" style="98" customWidth="1"/>
    <col min="9224" max="9470" width="8.85546875" style="98" customWidth="1"/>
    <col min="9471" max="9471" width="47.7109375" style="98" customWidth="1"/>
    <col min="9472" max="9472" width="5.42578125" style="98"/>
    <col min="9473" max="9473" width="55.42578125" style="98" customWidth="1"/>
    <col min="9474" max="9474" width="5.42578125" style="98" customWidth="1"/>
    <col min="9475" max="9475" width="6.7109375" style="98" customWidth="1"/>
    <col min="9476" max="9476" width="6.42578125" style="98" customWidth="1"/>
    <col min="9477" max="9477" width="13.7109375" style="98" customWidth="1"/>
    <col min="9478" max="9478" width="6" style="98" customWidth="1"/>
    <col min="9479" max="9479" width="13.5703125" style="98" customWidth="1"/>
    <col min="9480" max="9726" width="8.85546875" style="98" customWidth="1"/>
    <col min="9727" max="9727" width="47.7109375" style="98" customWidth="1"/>
    <col min="9728" max="9728" width="5.42578125" style="98"/>
    <col min="9729" max="9729" width="55.42578125" style="98" customWidth="1"/>
    <col min="9730" max="9730" width="5.42578125" style="98" customWidth="1"/>
    <col min="9731" max="9731" width="6.7109375" style="98" customWidth="1"/>
    <col min="9732" max="9732" width="6.42578125" style="98" customWidth="1"/>
    <col min="9733" max="9733" width="13.7109375" style="98" customWidth="1"/>
    <col min="9734" max="9734" width="6" style="98" customWidth="1"/>
    <col min="9735" max="9735" width="13.5703125" style="98" customWidth="1"/>
    <col min="9736" max="9982" width="8.85546875" style="98" customWidth="1"/>
    <col min="9983" max="9983" width="47.7109375" style="98" customWidth="1"/>
    <col min="9984" max="9984" width="5.42578125" style="98"/>
    <col min="9985" max="9985" width="55.42578125" style="98" customWidth="1"/>
    <col min="9986" max="9986" width="5.42578125" style="98" customWidth="1"/>
    <col min="9987" max="9987" width="6.7109375" style="98" customWidth="1"/>
    <col min="9988" max="9988" width="6.42578125" style="98" customWidth="1"/>
    <col min="9989" max="9989" width="13.7109375" style="98" customWidth="1"/>
    <col min="9990" max="9990" width="6" style="98" customWidth="1"/>
    <col min="9991" max="9991" width="13.5703125" style="98" customWidth="1"/>
    <col min="9992" max="10238" width="8.85546875" style="98" customWidth="1"/>
    <col min="10239" max="10239" width="47.7109375" style="98" customWidth="1"/>
    <col min="10240" max="10240" width="5.42578125" style="98"/>
    <col min="10241" max="10241" width="55.42578125" style="98" customWidth="1"/>
    <col min="10242" max="10242" width="5.42578125" style="98" customWidth="1"/>
    <col min="10243" max="10243" width="6.7109375" style="98" customWidth="1"/>
    <col min="10244" max="10244" width="6.42578125" style="98" customWidth="1"/>
    <col min="10245" max="10245" width="13.7109375" style="98" customWidth="1"/>
    <col min="10246" max="10246" width="6" style="98" customWidth="1"/>
    <col min="10247" max="10247" width="13.5703125" style="98" customWidth="1"/>
    <col min="10248" max="10494" width="8.85546875" style="98" customWidth="1"/>
    <col min="10495" max="10495" width="47.7109375" style="98" customWidth="1"/>
    <col min="10496" max="10496" width="5.42578125" style="98"/>
    <col min="10497" max="10497" width="55.42578125" style="98" customWidth="1"/>
    <col min="10498" max="10498" width="5.42578125" style="98" customWidth="1"/>
    <col min="10499" max="10499" width="6.7109375" style="98" customWidth="1"/>
    <col min="10500" max="10500" width="6.42578125" style="98" customWidth="1"/>
    <col min="10501" max="10501" width="13.7109375" style="98" customWidth="1"/>
    <col min="10502" max="10502" width="6" style="98" customWidth="1"/>
    <col min="10503" max="10503" width="13.5703125" style="98" customWidth="1"/>
    <col min="10504" max="10750" width="8.85546875" style="98" customWidth="1"/>
    <col min="10751" max="10751" width="47.7109375" style="98" customWidth="1"/>
    <col min="10752" max="10752" width="5.42578125" style="98"/>
    <col min="10753" max="10753" width="55.42578125" style="98" customWidth="1"/>
    <col min="10754" max="10754" width="5.42578125" style="98" customWidth="1"/>
    <col min="10755" max="10755" width="6.7109375" style="98" customWidth="1"/>
    <col min="10756" max="10756" width="6.42578125" style="98" customWidth="1"/>
    <col min="10757" max="10757" width="13.7109375" style="98" customWidth="1"/>
    <col min="10758" max="10758" width="6" style="98" customWidth="1"/>
    <col min="10759" max="10759" width="13.5703125" style="98" customWidth="1"/>
    <col min="10760" max="11006" width="8.85546875" style="98" customWidth="1"/>
    <col min="11007" max="11007" width="47.7109375" style="98" customWidth="1"/>
    <col min="11008" max="11008" width="5.42578125" style="98"/>
    <col min="11009" max="11009" width="55.42578125" style="98" customWidth="1"/>
    <col min="11010" max="11010" width="5.42578125" style="98" customWidth="1"/>
    <col min="11011" max="11011" width="6.7109375" style="98" customWidth="1"/>
    <col min="11012" max="11012" width="6.42578125" style="98" customWidth="1"/>
    <col min="11013" max="11013" width="13.7109375" style="98" customWidth="1"/>
    <col min="11014" max="11014" width="6" style="98" customWidth="1"/>
    <col min="11015" max="11015" width="13.5703125" style="98" customWidth="1"/>
    <col min="11016" max="11262" width="8.85546875" style="98" customWidth="1"/>
    <col min="11263" max="11263" width="47.7109375" style="98" customWidth="1"/>
    <col min="11264" max="11264" width="5.42578125" style="98"/>
    <col min="11265" max="11265" width="55.42578125" style="98" customWidth="1"/>
    <col min="11266" max="11266" width="5.42578125" style="98" customWidth="1"/>
    <col min="11267" max="11267" width="6.7109375" style="98" customWidth="1"/>
    <col min="11268" max="11268" width="6.42578125" style="98" customWidth="1"/>
    <col min="11269" max="11269" width="13.7109375" style="98" customWidth="1"/>
    <col min="11270" max="11270" width="6" style="98" customWidth="1"/>
    <col min="11271" max="11271" width="13.5703125" style="98" customWidth="1"/>
    <col min="11272" max="11518" width="8.85546875" style="98" customWidth="1"/>
    <col min="11519" max="11519" width="47.7109375" style="98" customWidth="1"/>
    <col min="11520" max="11520" width="5.42578125" style="98"/>
    <col min="11521" max="11521" width="55.42578125" style="98" customWidth="1"/>
    <col min="11522" max="11522" width="5.42578125" style="98" customWidth="1"/>
    <col min="11523" max="11523" width="6.7109375" style="98" customWidth="1"/>
    <col min="11524" max="11524" width="6.42578125" style="98" customWidth="1"/>
    <col min="11525" max="11525" width="13.7109375" style="98" customWidth="1"/>
    <col min="11526" max="11526" width="6" style="98" customWidth="1"/>
    <col min="11527" max="11527" width="13.5703125" style="98" customWidth="1"/>
    <col min="11528" max="11774" width="8.85546875" style="98" customWidth="1"/>
    <col min="11775" max="11775" width="47.7109375" style="98" customWidth="1"/>
    <col min="11776" max="11776" width="5.42578125" style="98"/>
    <col min="11777" max="11777" width="55.42578125" style="98" customWidth="1"/>
    <col min="11778" max="11778" width="5.42578125" style="98" customWidth="1"/>
    <col min="11779" max="11779" width="6.7109375" style="98" customWidth="1"/>
    <col min="11780" max="11780" width="6.42578125" style="98" customWidth="1"/>
    <col min="11781" max="11781" width="13.7109375" style="98" customWidth="1"/>
    <col min="11782" max="11782" width="6" style="98" customWidth="1"/>
    <col min="11783" max="11783" width="13.5703125" style="98" customWidth="1"/>
    <col min="11784" max="12030" width="8.85546875" style="98" customWidth="1"/>
    <col min="12031" max="12031" width="47.7109375" style="98" customWidth="1"/>
    <col min="12032" max="12032" width="5.42578125" style="98"/>
    <col min="12033" max="12033" width="55.42578125" style="98" customWidth="1"/>
    <col min="12034" max="12034" width="5.42578125" style="98" customWidth="1"/>
    <col min="12035" max="12035" width="6.7109375" style="98" customWidth="1"/>
    <col min="12036" max="12036" width="6.42578125" style="98" customWidth="1"/>
    <col min="12037" max="12037" width="13.7109375" style="98" customWidth="1"/>
    <col min="12038" max="12038" width="6" style="98" customWidth="1"/>
    <col min="12039" max="12039" width="13.5703125" style="98" customWidth="1"/>
    <col min="12040" max="12286" width="8.85546875" style="98" customWidth="1"/>
    <col min="12287" max="12287" width="47.7109375" style="98" customWidth="1"/>
    <col min="12288" max="12288" width="5.42578125" style="98"/>
    <col min="12289" max="12289" width="55.42578125" style="98" customWidth="1"/>
    <col min="12290" max="12290" width="5.42578125" style="98" customWidth="1"/>
    <col min="12291" max="12291" width="6.7109375" style="98" customWidth="1"/>
    <col min="12292" max="12292" width="6.42578125" style="98" customWidth="1"/>
    <col min="12293" max="12293" width="13.7109375" style="98" customWidth="1"/>
    <col min="12294" max="12294" width="6" style="98" customWidth="1"/>
    <col min="12295" max="12295" width="13.5703125" style="98" customWidth="1"/>
    <col min="12296" max="12542" width="8.85546875" style="98" customWidth="1"/>
    <col min="12543" max="12543" width="47.7109375" style="98" customWidth="1"/>
    <col min="12544" max="12544" width="5.42578125" style="98"/>
    <col min="12545" max="12545" width="55.42578125" style="98" customWidth="1"/>
    <col min="12546" max="12546" width="5.42578125" style="98" customWidth="1"/>
    <col min="12547" max="12547" width="6.7109375" style="98" customWidth="1"/>
    <col min="12548" max="12548" width="6.42578125" style="98" customWidth="1"/>
    <col min="12549" max="12549" width="13.7109375" style="98" customWidth="1"/>
    <col min="12550" max="12550" width="6" style="98" customWidth="1"/>
    <col min="12551" max="12551" width="13.5703125" style="98" customWidth="1"/>
    <col min="12552" max="12798" width="8.85546875" style="98" customWidth="1"/>
    <col min="12799" max="12799" width="47.7109375" style="98" customWidth="1"/>
    <col min="12800" max="12800" width="5.42578125" style="98"/>
    <col min="12801" max="12801" width="55.42578125" style="98" customWidth="1"/>
    <col min="12802" max="12802" width="5.42578125" style="98" customWidth="1"/>
    <col min="12803" max="12803" width="6.7109375" style="98" customWidth="1"/>
    <col min="12804" max="12804" width="6.42578125" style="98" customWidth="1"/>
    <col min="12805" max="12805" width="13.7109375" style="98" customWidth="1"/>
    <col min="12806" max="12806" width="6" style="98" customWidth="1"/>
    <col min="12807" max="12807" width="13.5703125" style="98" customWidth="1"/>
    <col min="12808" max="13054" width="8.85546875" style="98" customWidth="1"/>
    <col min="13055" max="13055" width="47.7109375" style="98" customWidth="1"/>
    <col min="13056" max="13056" width="5.42578125" style="98"/>
    <col min="13057" max="13057" width="55.42578125" style="98" customWidth="1"/>
    <col min="13058" max="13058" width="5.42578125" style="98" customWidth="1"/>
    <col min="13059" max="13059" width="6.7109375" style="98" customWidth="1"/>
    <col min="13060" max="13060" width="6.42578125" style="98" customWidth="1"/>
    <col min="13061" max="13061" width="13.7109375" style="98" customWidth="1"/>
    <col min="13062" max="13062" width="6" style="98" customWidth="1"/>
    <col min="13063" max="13063" width="13.5703125" style="98" customWidth="1"/>
    <col min="13064" max="13310" width="8.85546875" style="98" customWidth="1"/>
    <col min="13311" max="13311" width="47.7109375" style="98" customWidth="1"/>
    <col min="13312" max="13312" width="5.42578125" style="98"/>
    <col min="13313" max="13313" width="55.42578125" style="98" customWidth="1"/>
    <col min="13314" max="13314" width="5.42578125" style="98" customWidth="1"/>
    <col min="13315" max="13315" width="6.7109375" style="98" customWidth="1"/>
    <col min="13316" max="13316" width="6.42578125" style="98" customWidth="1"/>
    <col min="13317" max="13317" width="13.7109375" style="98" customWidth="1"/>
    <col min="13318" max="13318" width="6" style="98" customWidth="1"/>
    <col min="13319" max="13319" width="13.5703125" style="98" customWidth="1"/>
    <col min="13320" max="13566" width="8.85546875" style="98" customWidth="1"/>
    <col min="13567" max="13567" width="47.7109375" style="98" customWidth="1"/>
    <col min="13568" max="13568" width="5.42578125" style="98"/>
    <col min="13569" max="13569" width="55.42578125" style="98" customWidth="1"/>
    <col min="13570" max="13570" width="5.42578125" style="98" customWidth="1"/>
    <col min="13571" max="13571" width="6.7109375" style="98" customWidth="1"/>
    <col min="13572" max="13572" width="6.42578125" style="98" customWidth="1"/>
    <col min="13573" max="13573" width="13.7109375" style="98" customWidth="1"/>
    <col min="13574" max="13574" width="6" style="98" customWidth="1"/>
    <col min="13575" max="13575" width="13.5703125" style="98" customWidth="1"/>
    <col min="13576" max="13822" width="8.85546875" style="98" customWidth="1"/>
    <col min="13823" max="13823" width="47.7109375" style="98" customWidth="1"/>
    <col min="13824" max="13824" width="5.42578125" style="98"/>
    <col min="13825" max="13825" width="55.42578125" style="98" customWidth="1"/>
    <col min="13826" max="13826" width="5.42578125" style="98" customWidth="1"/>
    <col min="13827" max="13827" width="6.7109375" style="98" customWidth="1"/>
    <col min="13828" max="13828" width="6.42578125" style="98" customWidth="1"/>
    <col min="13829" max="13829" width="13.7109375" style="98" customWidth="1"/>
    <col min="13830" max="13830" width="6" style="98" customWidth="1"/>
    <col min="13831" max="13831" width="13.5703125" style="98" customWidth="1"/>
    <col min="13832" max="14078" width="8.85546875" style="98" customWidth="1"/>
    <col min="14079" max="14079" width="47.7109375" style="98" customWidth="1"/>
    <col min="14080" max="14080" width="5.42578125" style="98"/>
    <col min="14081" max="14081" width="55.42578125" style="98" customWidth="1"/>
    <col min="14082" max="14082" width="5.42578125" style="98" customWidth="1"/>
    <col min="14083" max="14083" width="6.7109375" style="98" customWidth="1"/>
    <col min="14084" max="14084" width="6.42578125" style="98" customWidth="1"/>
    <col min="14085" max="14085" width="13.7109375" style="98" customWidth="1"/>
    <col min="14086" max="14086" width="6" style="98" customWidth="1"/>
    <col min="14087" max="14087" width="13.5703125" style="98" customWidth="1"/>
    <col min="14088" max="14334" width="8.85546875" style="98" customWidth="1"/>
    <col min="14335" max="14335" width="47.7109375" style="98" customWidth="1"/>
    <col min="14336" max="14336" width="5.42578125" style="98"/>
    <col min="14337" max="14337" width="55.42578125" style="98" customWidth="1"/>
    <col min="14338" max="14338" width="5.42578125" style="98" customWidth="1"/>
    <col min="14339" max="14339" width="6.7109375" style="98" customWidth="1"/>
    <col min="14340" max="14340" width="6.42578125" style="98" customWidth="1"/>
    <col min="14341" max="14341" width="13.7109375" style="98" customWidth="1"/>
    <col min="14342" max="14342" width="6" style="98" customWidth="1"/>
    <col min="14343" max="14343" width="13.5703125" style="98" customWidth="1"/>
    <col min="14344" max="14590" width="8.85546875" style="98" customWidth="1"/>
    <col min="14591" max="14591" width="47.7109375" style="98" customWidth="1"/>
    <col min="14592" max="14592" width="5.42578125" style="98"/>
    <col min="14593" max="14593" width="55.42578125" style="98" customWidth="1"/>
    <col min="14594" max="14594" width="5.42578125" style="98" customWidth="1"/>
    <col min="14595" max="14595" width="6.7109375" style="98" customWidth="1"/>
    <col min="14596" max="14596" width="6.42578125" style="98" customWidth="1"/>
    <col min="14597" max="14597" width="13.7109375" style="98" customWidth="1"/>
    <col min="14598" max="14598" width="6" style="98" customWidth="1"/>
    <col min="14599" max="14599" width="13.5703125" style="98" customWidth="1"/>
    <col min="14600" max="14846" width="8.85546875" style="98" customWidth="1"/>
    <col min="14847" max="14847" width="47.7109375" style="98" customWidth="1"/>
    <col min="14848" max="14848" width="5.42578125" style="98"/>
    <col min="14849" max="14849" width="55.42578125" style="98" customWidth="1"/>
    <col min="14850" max="14850" width="5.42578125" style="98" customWidth="1"/>
    <col min="14851" max="14851" width="6.7109375" style="98" customWidth="1"/>
    <col min="14852" max="14852" width="6.42578125" style="98" customWidth="1"/>
    <col min="14853" max="14853" width="13.7109375" style="98" customWidth="1"/>
    <col min="14854" max="14854" width="6" style="98" customWidth="1"/>
    <col min="14855" max="14855" width="13.5703125" style="98" customWidth="1"/>
    <col min="14856" max="15102" width="8.85546875" style="98" customWidth="1"/>
    <col min="15103" max="15103" width="47.7109375" style="98" customWidth="1"/>
    <col min="15104" max="15104" width="5.42578125" style="98"/>
    <col min="15105" max="15105" width="55.42578125" style="98" customWidth="1"/>
    <col min="15106" max="15106" width="5.42578125" style="98" customWidth="1"/>
    <col min="15107" max="15107" width="6.7109375" style="98" customWidth="1"/>
    <col min="15108" max="15108" width="6.42578125" style="98" customWidth="1"/>
    <col min="15109" max="15109" width="13.7109375" style="98" customWidth="1"/>
    <col min="15110" max="15110" width="6" style="98" customWidth="1"/>
    <col min="15111" max="15111" width="13.5703125" style="98" customWidth="1"/>
    <col min="15112" max="15358" width="8.85546875" style="98" customWidth="1"/>
    <col min="15359" max="15359" width="47.7109375" style="98" customWidth="1"/>
    <col min="15360" max="15360" width="5.42578125" style="98"/>
    <col min="15361" max="15361" width="55.42578125" style="98" customWidth="1"/>
    <col min="15362" max="15362" width="5.42578125" style="98" customWidth="1"/>
    <col min="15363" max="15363" width="6.7109375" style="98" customWidth="1"/>
    <col min="15364" max="15364" width="6.42578125" style="98" customWidth="1"/>
    <col min="15365" max="15365" width="13.7109375" style="98" customWidth="1"/>
    <col min="15366" max="15366" width="6" style="98" customWidth="1"/>
    <col min="15367" max="15367" width="13.5703125" style="98" customWidth="1"/>
    <col min="15368" max="15614" width="8.85546875" style="98" customWidth="1"/>
    <col min="15615" max="15615" width="47.7109375" style="98" customWidth="1"/>
    <col min="15616" max="15616" width="5.42578125" style="98"/>
    <col min="15617" max="15617" width="55.42578125" style="98" customWidth="1"/>
    <col min="15618" max="15618" width="5.42578125" style="98" customWidth="1"/>
    <col min="15619" max="15619" width="6.7109375" style="98" customWidth="1"/>
    <col min="15620" max="15620" width="6.42578125" style="98" customWidth="1"/>
    <col min="15621" max="15621" width="13.7109375" style="98" customWidth="1"/>
    <col min="15622" max="15622" width="6" style="98" customWidth="1"/>
    <col min="15623" max="15623" width="13.5703125" style="98" customWidth="1"/>
    <col min="15624" max="15870" width="8.85546875" style="98" customWidth="1"/>
    <col min="15871" max="15871" width="47.7109375" style="98" customWidth="1"/>
    <col min="15872" max="15872" width="5.42578125" style="98"/>
    <col min="15873" max="15873" width="55.42578125" style="98" customWidth="1"/>
    <col min="15874" max="15874" width="5.42578125" style="98" customWidth="1"/>
    <col min="15875" max="15875" width="6.7109375" style="98" customWidth="1"/>
    <col min="15876" max="15876" width="6.42578125" style="98" customWidth="1"/>
    <col min="15877" max="15877" width="13.7109375" style="98" customWidth="1"/>
    <col min="15878" max="15878" width="6" style="98" customWidth="1"/>
    <col min="15879" max="15879" width="13.5703125" style="98" customWidth="1"/>
    <col min="15880" max="16126" width="8.85546875" style="98" customWidth="1"/>
    <col min="16127" max="16127" width="47.7109375" style="98" customWidth="1"/>
    <col min="16128" max="16128" width="5.42578125" style="98"/>
    <col min="16129" max="16129" width="55.42578125" style="98" customWidth="1"/>
    <col min="16130" max="16130" width="5.42578125" style="98" customWidth="1"/>
    <col min="16131" max="16131" width="6.7109375" style="98" customWidth="1"/>
    <col min="16132" max="16132" width="6.42578125" style="98" customWidth="1"/>
    <col min="16133" max="16133" width="13.7109375" style="98" customWidth="1"/>
    <col min="16134" max="16134" width="6" style="98" customWidth="1"/>
    <col min="16135" max="16135" width="13.5703125" style="98" customWidth="1"/>
    <col min="16136" max="16382" width="8.85546875" style="98" customWidth="1"/>
    <col min="16383" max="16383" width="47.7109375" style="98" customWidth="1"/>
    <col min="16384" max="16384" width="5.42578125" style="98"/>
  </cols>
  <sheetData>
    <row r="1" spans="1:254" ht="15" x14ac:dyDescent="0.25">
      <c r="A1" s="243" t="s">
        <v>344</v>
      </c>
      <c r="B1" s="243"/>
      <c r="C1" s="243"/>
      <c r="D1" s="243"/>
      <c r="E1" s="243"/>
      <c r="F1" s="243"/>
      <c r="G1" s="244"/>
      <c r="H1" s="9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15" x14ac:dyDescent="0.25">
      <c r="A2" s="245" t="s">
        <v>4</v>
      </c>
      <c r="B2" s="245"/>
      <c r="C2" s="245"/>
      <c r="D2" s="245"/>
      <c r="E2" s="245"/>
      <c r="F2" s="245"/>
      <c r="G2" s="246"/>
      <c r="H2" s="9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15" x14ac:dyDescent="0.25">
      <c r="A3" s="245" t="s">
        <v>343</v>
      </c>
      <c r="B3" s="245"/>
      <c r="C3" s="245"/>
      <c r="D3" s="245"/>
      <c r="E3" s="245"/>
      <c r="F3" s="245"/>
      <c r="G3" s="246"/>
      <c r="H3" s="9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15" x14ac:dyDescent="0.25">
      <c r="A4" s="243" t="s">
        <v>345</v>
      </c>
      <c r="B4" s="243"/>
      <c r="C4" s="243"/>
      <c r="D4" s="243"/>
      <c r="E4" s="243"/>
      <c r="F4" s="243"/>
      <c r="G4" s="244"/>
      <c r="H4" s="9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15" x14ac:dyDescent="0.25">
      <c r="A5" s="245" t="s">
        <v>4</v>
      </c>
      <c r="B5" s="245"/>
      <c r="C5" s="245"/>
      <c r="D5" s="245"/>
      <c r="E5" s="245"/>
      <c r="F5" s="245"/>
      <c r="G5" s="246"/>
      <c r="H5" s="9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15" x14ac:dyDescent="0.25">
      <c r="A6" s="245" t="s">
        <v>0</v>
      </c>
      <c r="B6" s="245"/>
      <c r="C6" s="245"/>
      <c r="D6" s="245"/>
      <c r="E6" s="245"/>
      <c r="F6" s="245"/>
      <c r="G6" s="246"/>
      <c r="H6" s="9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ht="23.45" customHeight="1" x14ac:dyDescent="0.25">
      <c r="A7" s="247" t="s">
        <v>272</v>
      </c>
      <c r="B7" s="247"/>
      <c r="C7" s="247"/>
      <c r="D7" s="247"/>
      <c r="E7" s="247"/>
      <c r="F7" s="247"/>
      <c r="G7" s="247"/>
      <c r="H7" s="99"/>
    </row>
    <row r="8" spans="1:254" x14ac:dyDescent="0.2">
      <c r="A8" s="248" t="s">
        <v>273</v>
      </c>
      <c r="B8" s="248"/>
      <c r="C8" s="248"/>
      <c r="D8" s="248"/>
      <c r="E8" s="248"/>
      <c r="F8" s="248"/>
      <c r="G8" s="248"/>
      <c r="H8" s="99"/>
    </row>
    <row r="9" spans="1:254" x14ac:dyDescent="0.2">
      <c r="A9" s="227"/>
      <c r="B9" s="227"/>
      <c r="C9" s="227"/>
      <c r="D9" s="227"/>
      <c r="E9" s="227"/>
      <c r="F9" s="227"/>
      <c r="G9" s="228" t="s">
        <v>1</v>
      </c>
      <c r="H9" s="99"/>
    </row>
    <row r="10" spans="1:254" x14ac:dyDescent="0.2">
      <c r="A10" s="249" t="s">
        <v>274</v>
      </c>
      <c r="B10" s="251" t="s">
        <v>275</v>
      </c>
      <c r="C10" s="252"/>
      <c r="D10" s="252"/>
      <c r="E10" s="252"/>
      <c r="F10" s="252"/>
      <c r="G10" s="253" t="s">
        <v>10</v>
      </c>
    </row>
    <row r="11" spans="1:254" x14ac:dyDescent="0.2">
      <c r="A11" s="250"/>
      <c r="B11" s="100" t="s">
        <v>276</v>
      </c>
      <c r="C11" s="101" t="s">
        <v>6</v>
      </c>
      <c r="D11" s="101" t="s">
        <v>277</v>
      </c>
      <c r="E11" s="102" t="s">
        <v>8</v>
      </c>
      <c r="F11" s="102" t="s">
        <v>9</v>
      </c>
      <c r="G11" s="254"/>
    </row>
    <row r="12" spans="1:254" x14ac:dyDescent="0.2">
      <c r="A12" s="100">
        <v>1</v>
      </c>
      <c r="B12" s="100">
        <v>2</v>
      </c>
      <c r="C12" s="101" t="s">
        <v>12</v>
      </c>
      <c r="D12" s="101" t="s">
        <v>13</v>
      </c>
      <c r="E12" s="102">
        <v>5</v>
      </c>
      <c r="F12" s="102">
        <v>6</v>
      </c>
      <c r="G12" s="103">
        <v>7</v>
      </c>
    </row>
    <row r="13" spans="1:254" ht="15" x14ac:dyDescent="0.25">
      <c r="A13" s="104" t="s">
        <v>278</v>
      </c>
      <c r="B13" s="105">
        <v>510</v>
      </c>
      <c r="C13" s="106"/>
      <c r="D13" s="106"/>
      <c r="E13" s="107"/>
      <c r="F13" s="107"/>
      <c r="G13" s="108">
        <f>SUM(G14)</f>
        <v>8979.2800000000007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</row>
    <row r="14" spans="1:254" ht="15.75" x14ac:dyDescent="0.25">
      <c r="A14" s="110" t="s">
        <v>15</v>
      </c>
      <c r="B14" s="111">
        <v>510</v>
      </c>
      <c r="C14" s="112" t="s">
        <v>16</v>
      </c>
      <c r="D14" s="112"/>
      <c r="E14" s="112"/>
      <c r="F14" s="112"/>
      <c r="G14" s="113">
        <f>SUM(G15+G19)</f>
        <v>8979.2800000000007</v>
      </c>
    </row>
    <row r="15" spans="1:254" ht="15" x14ac:dyDescent="0.25">
      <c r="A15" s="114" t="s">
        <v>279</v>
      </c>
      <c r="B15" s="115" t="s">
        <v>280</v>
      </c>
      <c r="C15" s="116" t="s">
        <v>16</v>
      </c>
      <c r="D15" s="116" t="s">
        <v>18</v>
      </c>
      <c r="E15" s="116"/>
      <c r="F15" s="116"/>
      <c r="G15" s="117">
        <f>SUM(G18)</f>
        <v>1571.74</v>
      </c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</row>
    <row r="16" spans="1:254" s="109" customFormat="1" ht="15" x14ac:dyDescent="0.25">
      <c r="A16" s="119" t="s">
        <v>19</v>
      </c>
      <c r="B16" s="120" t="s">
        <v>280</v>
      </c>
      <c r="C16" s="121" t="s">
        <v>16</v>
      </c>
      <c r="D16" s="121" t="s">
        <v>18</v>
      </c>
      <c r="E16" s="121" t="s">
        <v>20</v>
      </c>
      <c r="F16" s="121"/>
      <c r="G16" s="122">
        <f>SUM(G18)</f>
        <v>1571.74</v>
      </c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  <c r="IR16" s="123"/>
      <c r="IS16" s="123"/>
      <c r="IT16" s="123"/>
    </row>
    <row r="17" spans="1:254" ht="15" x14ac:dyDescent="0.25">
      <c r="A17" s="124" t="s">
        <v>21</v>
      </c>
      <c r="B17" s="125" t="s">
        <v>280</v>
      </c>
      <c r="C17" s="126" t="s">
        <v>16</v>
      </c>
      <c r="D17" s="126" t="s">
        <v>18</v>
      </c>
      <c r="E17" s="126" t="s">
        <v>20</v>
      </c>
      <c r="F17" s="126"/>
      <c r="G17" s="127">
        <f>SUM(G18)</f>
        <v>1571.74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  <c r="GN17" s="128"/>
      <c r="GO17" s="128"/>
      <c r="GP17" s="128"/>
      <c r="GQ17" s="128"/>
      <c r="GR17" s="128"/>
      <c r="GS17" s="128"/>
      <c r="GT17" s="128"/>
      <c r="GU17" s="128"/>
      <c r="GV17" s="128"/>
      <c r="GW17" s="128"/>
      <c r="GX17" s="128"/>
      <c r="GY17" s="128"/>
      <c r="GZ17" s="128"/>
      <c r="HA17" s="128"/>
      <c r="HB17" s="128"/>
      <c r="HC17" s="128"/>
      <c r="HD17" s="128"/>
      <c r="HE17" s="128"/>
      <c r="HF17" s="128"/>
      <c r="HG17" s="128"/>
      <c r="HH17" s="128"/>
      <c r="HI17" s="128"/>
      <c r="HJ17" s="128"/>
      <c r="HK17" s="128"/>
      <c r="HL17" s="128"/>
      <c r="HM17" s="128"/>
      <c r="HN17" s="128"/>
      <c r="HO17" s="128"/>
      <c r="HP17" s="128"/>
      <c r="HQ17" s="128"/>
      <c r="HR17" s="128"/>
      <c r="HS17" s="128"/>
      <c r="HT17" s="128"/>
      <c r="HU17" s="128"/>
      <c r="HV17" s="128"/>
      <c r="HW17" s="128"/>
      <c r="HX17" s="128"/>
      <c r="HY17" s="128"/>
      <c r="HZ17" s="128"/>
      <c r="IA17" s="128"/>
      <c r="IB17" s="128"/>
      <c r="IC17" s="128"/>
      <c r="ID17" s="128"/>
      <c r="IE17" s="128"/>
      <c r="IF17" s="128"/>
      <c r="IG17" s="128"/>
      <c r="IH17" s="128"/>
      <c r="II17" s="128"/>
      <c r="IJ17" s="128"/>
      <c r="IK17" s="128"/>
      <c r="IL17" s="128"/>
      <c r="IM17" s="128"/>
      <c r="IN17" s="128"/>
      <c r="IO17" s="128"/>
      <c r="IP17" s="128"/>
      <c r="IQ17" s="128"/>
      <c r="IR17" s="128"/>
      <c r="IS17" s="128"/>
      <c r="IT17" s="128"/>
    </row>
    <row r="18" spans="1:254" s="118" customFormat="1" ht="39" x14ac:dyDescent="0.25">
      <c r="A18" s="129" t="s">
        <v>281</v>
      </c>
      <c r="B18" s="130" t="s">
        <v>280</v>
      </c>
      <c r="C18" s="131" t="s">
        <v>16</v>
      </c>
      <c r="D18" s="131" t="s">
        <v>18</v>
      </c>
      <c r="E18" s="131" t="s">
        <v>20</v>
      </c>
      <c r="F18" s="131" t="s">
        <v>23</v>
      </c>
      <c r="G18" s="132">
        <v>1571.74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  <c r="IO18" s="98"/>
      <c r="IP18" s="98"/>
      <c r="IQ18" s="98"/>
      <c r="IR18" s="98"/>
      <c r="IS18" s="98"/>
      <c r="IT18" s="98"/>
    </row>
    <row r="19" spans="1:254" s="123" customFormat="1" ht="15" x14ac:dyDescent="0.25">
      <c r="A19" s="133" t="s">
        <v>24</v>
      </c>
      <c r="B19" s="115" t="s">
        <v>280</v>
      </c>
      <c r="C19" s="116" t="s">
        <v>16</v>
      </c>
      <c r="D19" s="116" t="s">
        <v>25</v>
      </c>
      <c r="E19" s="116"/>
      <c r="F19" s="116"/>
      <c r="G19" s="117">
        <f>SUM(G22+G20)</f>
        <v>7407.54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128"/>
      <c r="FY19" s="128"/>
      <c r="FZ19" s="128"/>
      <c r="GA19" s="128"/>
      <c r="GB19" s="128"/>
      <c r="GC19" s="128"/>
      <c r="GD19" s="128"/>
      <c r="GE19" s="128"/>
      <c r="GF19" s="128"/>
      <c r="GG19" s="128"/>
      <c r="GH19" s="128"/>
      <c r="GI19" s="128"/>
      <c r="GJ19" s="128"/>
      <c r="GK19" s="128"/>
      <c r="GL19" s="128"/>
      <c r="GM19" s="128"/>
      <c r="GN19" s="128"/>
      <c r="GO19" s="128"/>
      <c r="GP19" s="128"/>
      <c r="GQ19" s="128"/>
      <c r="GR19" s="128"/>
      <c r="GS19" s="128"/>
      <c r="GT19" s="128"/>
      <c r="GU19" s="128"/>
      <c r="GV19" s="128"/>
      <c r="GW19" s="128"/>
      <c r="GX19" s="128"/>
      <c r="GY19" s="128"/>
      <c r="GZ19" s="128"/>
      <c r="HA19" s="128"/>
      <c r="HB19" s="128"/>
      <c r="HC19" s="128"/>
      <c r="HD19" s="128"/>
      <c r="HE19" s="128"/>
      <c r="HF19" s="128"/>
      <c r="HG19" s="128"/>
      <c r="HH19" s="128"/>
      <c r="HI19" s="128"/>
      <c r="HJ19" s="128"/>
      <c r="HK19" s="128"/>
      <c r="HL19" s="128"/>
      <c r="HM19" s="128"/>
      <c r="HN19" s="128"/>
      <c r="HO19" s="128"/>
      <c r="HP19" s="128"/>
      <c r="HQ19" s="128"/>
      <c r="HR19" s="128"/>
      <c r="HS19" s="128"/>
      <c r="HT19" s="128"/>
      <c r="HU19" s="128"/>
      <c r="HV19" s="128"/>
      <c r="HW19" s="128"/>
      <c r="HX19" s="128"/>
      <c r="HY19" s="128"/>
      <c r="HZ19" s="128"/>
      <c r="IA19" s="128"/>
      <c r="IB19" s="128"/>
      <c r="IC19" s="128"/>
      <c r="ID19" s="128"/>
      <c r="IE19" s="128"/>
      <c r="IF19" s="128"/>
      <c r="IG19" s="128"/>
      <c r="IH19" s="128"/>
      <c r="II19" s="128"/>
      <c r="IJ19" s="128"/>
      <c r="IK19" s="128"/>
      <c r="IL19" s="128"/>
      <c r="IM19" s="128"/>
      <c r="IN19" s="128"/>
      <c r="IO19" s="128"/>
      <c r="IP19" s="128"/>
      <c r="IQ19" s="128"/>
      <c r="IR19" s="128"/>
      <c r="IS19" s="128"/>
      <c r="IT19" s="128"/>
    </row>
    <row r="20" spans="1:254" s="123" customFormat="1" ht="15" x14ac:dyDescent="0.25">
      <c r="A20" s="114" t="s">
        <v>26</v>
      </c>
      <c r="B20" s="115" t="s">
        <v>280</v>
      </c>
      <c r="C20" s="116" t="s">
        <v>16</v>
      </c>
      <c r="D20" s="116" t="s">
        <v>25</v>
      </c>
      <c r="E20" s="116" t="s">
        <v>27</v>
      </c>
      <c r="F20" s="116"/>
      <c r="G20" s="117">
        <f>SUM(G21)</f>
        <v>1390.64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  <c r="FW20" s="128"/>
      <c r="FX20" s="128"/>
      <c r="FY20" s="128"/>
      <c r="FZ20" s="128"/>
      <c r="GA20" s="128"/>
      <c r="GB20" s="128"/>
      <c r="GC20" s="128"/>
      <c r="GD20" s="128"/>
      <c r="GE20" s="128"/>
      <c r="GF20" s="128"/>
      <c r="GG20" s="128"/>
      <c r="GH20" s="128"/>
      <c r="GI20" s="128"/>
      <c r="GJ20" s="128"/>
      <c r="GK20" s="128"/>
      <c r="GL20" s="128"/>
      <c r="GM20" s="128"/>
      <c r="GN20" s="128"/>
      <c r="GO20" s="128"/>
      <c r="GP20" s="128"/>
      <c r="GQ20" s="128"/>
      <c r="GR20" s="128"/>
      <c r="GS20" s="128"/>
      <c r="GT20" s="128"/>
      <c r="GU20" s="128"/>
      <c r="GV20" s="128"/>
      <c r="GW20" s="128"/>
      <c r="GX20" s="128"/>
      <c r="GY20" s="128"/>
      <c r="GZ20" s="128"/>
      <c r="HA20" s="128"/>
      <c r="HB20" s="128"/>
      <c r="HC20" s="128"/>
      <c r="HD20" s="128"/>
      <c r="HE20" s="128"/>
      <c r="HF20" s="128"/>
      <c r="HG20" s="128"/>
      <c r="HH20" s="128"/>
      <c r="HI20" s="128"/>
      <c r="HJ20" s="128"/>
      <c r="HK20" s="128"/>
      <c r="HL20" s="128"/>
      <c r="HM20" s="128"/>
      <c r="HN20" s="128"/>
      <c r="HO20" s="128"/>
      <c r="HP20" s="128"/>
      <c r="HQ20" s="128"/>
      <c r="HR20" s="128"/>
      <c r="HS20" s="128"/>
      <c r="HT20" s="128"/>
      <c r="HU20" s="128"/>
      <c r="HV20" s="128"/>
      <c r="HW20" s="128"/>
      <c r="HX20" s="128"/>
      <c r="HY20" s="128"/>
      <c r="HZ20" s="128"/>
      <c r="IA20" s="128"/>
      <c r="IB20" s="128"/>
      <c r="IC20" s="128"/>
      <c r="ID20" s="128"/>
      <c r="IE20" s="128"/>
      <c r="IF20" s="128"/>
      <c r="IG20" s="128"/>
      <c r="IH20" s="128"/>
      <c r="II20" s="128"/>
      <c r="IJ20" s="128"/>
      <c r="IK20" s="128"/>
      <c r="IL20" s="128"/>
      <c r="IM20" s="128"/>
      <c r="IN20" s="128"/>
      <c r="IO20" s="128"/>
      <c r="IP20" s="128"/>
      <c r="IQ20" s="128"/>
      <c r="IR20" s="128"/>
      <c r="IS20" s="128"/>
      <c r="IT20" s="128"/>
    </row>
    <row r="21" spans="1:254" s="123" customFormat="1" ht="39" x14ac:dyDescent="0.25">
      <c r="A21" s="129" t="s">
        <v>281</v>
      </c>
      <c r="B21" s="134" t="s">
        <v>280</v>
      </c>
      <c r="C21" s="131" t="s">
        <v>16</v>
      </c>
      <c r="D21" s="131" t="s">
        <v>25</v>
      </c>
      <c r="E21" s="131" t="s">
        <v>27</v>
      </c>
      <c r="F21" s="131" t="s">
        <v>23</v>
      </c>
      <c r="G21" s="132">
        <v>1390.64</v>
      </c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  <c r="FE21" s="128"/>
      <c r="FF21" s="128"/>
      <c r="FG21" s="128"/>
      <c r="FH21" s="128"/>
      <c r="FI21" s="128"/>
      <c r="FJ21" s="128"/>
      <c r="FK21" s="128"/>
      <c r="FL21" s="128"/>
      <c r="FM21" s="128"/>
      <c r="FN21" s="128"/>
      <c r="FO21" s="128"/>
      <c r="FP21" s="128"/>
      <c r="FQ21" s="128"/>
      <c r="FR21" s="128"/>
      <c r="FS21" s="128"/>
      <c r="FT21" s="128"/>
      <c r="FU21" s="128"/>
      <c r="FV21" s="128"/>
      <c r="FW21" s="128"/>
      <c r="FX21" s="128"/>
      <c r="FY21" s="128"/>
      <c r="FZ21" s="128"/>
      <c r="GA21" s="128"/>
      <c r="GB21" s="128"/>
      <c r="GC21" s="128"/>
      <c r="GD21" s="128"/>
      <c r="GE21" s="128"/>
      <c r="GF21" s="128"/>
      <c r="GG21" s="128"/>
      <c r="GH21" s="128"/>
      <c r="GI21" s="128"/>
      <c r="GJ21" s="128"/>
      <c r="GK21" s="128"/>
      <c r="GL21" s="128"/>
      <c r="GM21" s="128"/>
      <c r="GN21" s="128"/>
      <c r="GO21" s="128"/>
      <c r="GP21" s="128"/>
      <c r="GQ21" s="128"/>
      <c r="GR21" s="128"/>
      <c r="GS21" s="128"/>
      <c r="GT21" s="128"/>
      <c r="GU21" s="128"/>
      <c r="GV21" s="128"/>
      <c r="GW21" s="128"/>
      <c r="GX21" s="128"/>
      <c r="GY21" s="128"/>
      <c r="GZ21" s="128"/>
      <c r="HA21" s="128"/>
      <c r="HB21" s="128"/>
      <c r="HC21" s="128"/>
      <c r="HD21" s="128"/>
      <c r="HE21" s="128"/>
      <c r="HF21" s="128"/>
      <c r="HG21" s="128"/>
      <c r="HH21" s="128"/>
      <c r="HI21" s="128"/>
      <c r="HJ21" s="128"/>
      <c r="HK21" s="128"/>
      <c r="HL21" s="128"/>
      <c r="HM21" s="128"/>
      <c r="HN21" s="128"/>
      <c r="HO21" s="128"/>
      <c r="HP21" s="128"/>
      <c r="HQ21" s="128"/>
      <c r="HR21" s="128"/>
      <c r="HS21" s="128"/>
      <c r="HT21" s="128"/>
      <c r="HU21" s="128"/>
      <c r="HV21" s="128"/>
      <c r="HW21" s="128"/>
      <c r="HX21" s="128"/>
      <c r="HY21" s="128"/>
      <c r="HZ21" s="128"/>
      <c r="IA21" s="128"/>
      <c r="IB21" s="128"/>
      <c r="IC21" s="128"/>
      <c r="ID21" s="128"/>
      <c r="IE21" s="128"/>
      <c r="IF21" s="128"/>
      <c r="IG21" s="128"/>
      <c r="IH21" s="128"/>
      <c r="II21" s="128"/>
      <c r="IJ21" s="128"/>
      <c r="IK21" s="128"/>
      <c r="IL21" s="128"/>
      <c r="IM21" s="128"/>
      <c r="IN21" s="128"/>
      <c r="IO21" s="128"/>
      <c r="IP21" s="128"/>
      <c r="IQ21" s="128"/>
      <c r="IR21" s="128"/>
      <c r="IS21" s="128"/>
      <c r="IT21" s="128"/>
    </row>
    <row r="22" spans="1:254" s="128" customFormat="1" ht="13.5" x14ac:dyDescent="0.25">
      <c r="A22" s="119" t="s">
        <v>19</v>
      </c>
      <c r="B22" s="135" t="s">
        <v>280</v>
      </c>
      <c r="C22" s="121" t="s">
        <v>16</v>
      </c>
      <c r="D22" s="121" t="s">
        <v>25</v>
      </c>
      <c r="E22" s="121" t="s">
        <v>28</v>
      </c>
      <c r="F22" s="121"/>
      <c r="G22" s="122">
        <f>SUM(G23)</f>
        <v>6016.9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</row>
    <row r="23" spans="1:254" x14ac:dyDescent="0.2">
      <c r="A23" s="129" t="s">
        <v>29</v>
      </c>
      <c r="B23" s="136" t="s">
        <v>280</v>
      </c>
      <c r="C23" s="131" t="s">
        <v>16</v>
      </c>
      <c r="D23" s="131" t="s">
        <v>25</v>
      </c>
      <c r="E23" s="131" t="s">
        <v>28</v>
      </c>
      <c r="F23" s="131"/>
      <c r="G23" s="132">
        <f>SUM(G24+G25)</f>
        <v>6016.9</v>
      </c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3"/>
      <c r="IO23" s="93"/>
      <c r="IP23" s="93"/>
      <c r="IQ23" s="93"/>
      <c r="IR23" s="93"/>
      <c r="IS23" s="93"/>
      <c r="IT23" s="93"/>
    </row>
    <row r="24" spans="1:254" s="128" customFormat="1" ht="38.25" x14ac:dyDescent="0.2">
      <c r="A24" s="124" t="s">
        <v>281</v>
      </c>
      <c r="B24" s="137" t="s">
        <v>280</v>
      </c>
      <c r="C24" s="126" t="s">
        <v>16</v>
      </c>
      <c r="D24" s="126" t="s">
        <v>25</v>
      </c>
      <c r="E24" s="126" t="s">
        <v>28</v>
      </c>
      <c r="F24" s="126" t="s">
        <v>23</v>
      </c>
      <c r="G24" s="127">
        <v>4587.8599999999997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</row>
    <row r="25" spans="1:254" ht="15" x14ac:dyDescent="0.25">
      <c r="A25" s="124" t="s">
        <v>282</v>
      </c>
      <c r="B25" s="137" t="s">
        <v>280</v>
      </c>
      <c r="C25" s="126" t="s">
        <v>16</v>
      </c>
      <c r="D25" s="126" t="s">
        <v>25</v>
      </c>
      <c r="E25" s="126" t="s">
        <v>28</v>
      </c>
      <c r="F25" s="126" t="s">
        <v>31</v>
      </c>
      <c r="G25" s="127">
        <v>1429.04</v>
      </c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8"/>
      <c r="GV25" s="138"/>
      <c r="GW25" s="138"/>
      <c r="GX25" s="138"/>
      <c r="GY25" s="138"/>
      <c r="GZ25" s="138"/>
      <c r="HA25" s="138"/>
      <c r="HB25" s="138"/>
      <c r="HC25" s="138"/>
      <c r="HD25" s="138"/>
      <c r="HE25" s="138"/>
      <c r="HF25" s="138"/>
      <c r="HG25" s="138"/>
      <c r="HH25" s="138"/>
      <c r="HI25" s="138"/>
      <c r="HJ25" s="138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38"/>
      <c r="HX25" s="138"/>
      <c r="HY25" s="138"/>
      <c r="HZ25" s="138"/>
      <c r="IA25" s="138"/>
      <c r="IB25" s="138"/>
      <c r="IC25" s="138"/>
      <c r="ID25" s="138"/>
      <c r="IE25" s="138"/>
      <c r="IF25" s="138"/>
      <c r="IG25" s="138"/>
      <c r="IH25" s="138"/>
      <c r="II25" s="138"/>
      <c r="IJ25" s="138"/>
      <c r="IK25" s="138"/>
      <c r="IL25" s="138"/>
      <c r="IM25" s="138"/>
      <c r="IN25" s="138"/>
      <c r="IO25" s="138"/>
      <c r="IP25" s="138"/>
      <c r="IQ25" s="138"/>
      <c r="IR25" s="138"/>
      <c r="IS25" s="138"/>
      <c r="IT25" s="138"/>
    </row>
    <row r="26" spans="1:254" ht="14.25" x14ac:dyDescent="0.2">
      <c r="A26" s="139" t="s">
        <v>283</v>
      </c>
      <c r="B26" s="112" t="s">
        <v>280</v>
      </c>
      <c r="C26" s="131"/>
      <c r="D26" s="131"/>
      <c r="E26" s="131"/>
      <c r="F26" s="131"/>
      <c r="G26" s="113">
        <f>SUM(G27+G89+G110+G163+G168+G217++G240+G250+G257+G263+G81+G77)</f>
        <v>1144097.8</v>
      </c>
    </row>
    <row r="27" spans="1:254" s="138" customFormat="1" ht="15" x14ac:dyDescent="0.25">
      <c r="A27" s="140" t="s">
        <v>15</v>
      </c>
      <c r="B27" s="112" t="s">
        <v>280</v>
      </c>
      <c r="C27" s="141" t="s">
        <v>16</v>
      </c>
      <c r="D27" s="142"/>
      <c r="E27" s="142"/>
      <c r="F27" s="142"/>
      <c r="G27" s="113">
        <f>SUM(G28+G41+G45+G38)</f>
        <v>119082.81999999998</v>
      </c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</row>
    <row r="28" spans="1:254" s="138" customFormat="1" ht="15" x14ac:dyDescent="0.25">
      <c r="A28" s="114" t="s">
        <v>284</v>
      </c>
      <c r="B28" s="115" t="s">
        <v>280</v>
      </c>
      <c r="C28" s="116" t="s">
        <v>16</v>
      </c>
      <c r="D28" s="116" t="s">
        <v>33</v>
      </c>
      <c r="E28" s="116"/>
      <c r="F28" s="116"/>
      <c r="G28" s="143">
        <f>SUM(G29)</f>
        <v>79974.719999999987</v>
      </c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93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93"/>
      <c r="HE28" s="93"/>
      <c r="HF28" s="93"/>
      <c r="HG28" s="93"/>
      <c r="HH28" s="93"/>
      <c r="HI28" s="93"/>
      <c r="HJ28" s="93"/>
      <c r="HK28" s="93"/>
      <c r="HL28" s="93"/>
      <c r="HM28" s="93"/>
      <c r="HN28" s="93"/>
      <c r="HO28" s="93"/>
      <c r="HP28" s="93"/>
      <c r="HQ28" s="93"/>
      <c r="HR28" s="93"/>
      <c r="HS28" s="93"/>
      <c r="HT28" s="93"/>
      <c r="HU28" s="93"/>
      <c r="HV28" s="93"/>
      <c r="HW28" s="93"/>
      <c r="HX28" s="93"/>
      <c r="HY28" s="93"/>
      <c r="HZ28" s="93"/>
      <c r="IA28" s="93"/>
      <c r="IB28" s="93"/>
      <c r="IC28" s="93"/>
      <c r="ID28" s="93"/>
      <c r="IE28" s="93"/>
      <c r="IF28" s="93"/>
      <c r="IG28" s="93"/>
      <c r="IH28" s="93"/>
      <c r="II28" s="93"/>
      <c r="IJ28" s="93"/>
      <c r="IK28" s="93"/>
      <c r="IL28" s="93"/>
      <c r="IM28" s="93"/>
      <c r="IN28" s="93"/>
      <c r="IO28" s="93"/>
      <c r="IP28" s="93"/>
      <c r="IQ28" s="93"/>
      <c r="IR28" s="93"/>
      <c r="IS28" s="93"/>
      <c r="IT28" s="93"/>
    </row>
    <row r="29" spans="1:254" ht="15" x14ac:dyDescent="0.25">
      <c r="A29" s="119" t="s">
        <v>19</v>
      </c>
      <c r="B29" s="120" t="s">
        <v>280</v>
      </c>
      <c r="C29" s="121" t="s">
        <v>16</v>
      </c>
      <c r="D29" s="121" t="s">
        <v>33</v>
      </c>
      <c r="E29" s="121"/>
      <c r="F29" s="121"/>
      <c r="G29" s="122">
        <f>SUM(G30+G32+G36)</f>
        <v>79974.719999999987</v>
      </c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144"/>
      <c r="FW29" s="144"/>
      <c r="FX29" s="144"/>
      <c r="FY29" s="144"/>
      <c r="FZ29" s="144"/>
      <c r="GA29" s="144"/>
      <c r="GB29" s="144"/>
      <c r="GC29" s="144"/>
      <c r="GD29" s="144"/>
      <c r="GE29" s="144"/>
      <c r="GF29" s="144"/>
      <c r="GG29" s="144"/>
      <c r="GH29" s="144"/>
      <c r="GI29" s="144"/>
      <c r="GJ29" s="144"/>
      <c r="GK29" s="144"/>
      <c r="GL29" s="144"/>
      <c r="GM29" s="144"/>
      <c r="GN29" s="144"/>
      <c r="GO29" s="144"/>
      <c r="GP29" s="144"/>
      <c r="GQ29" s="144"/>
      <c r="GR29" s="144"/>
      <c r="GS29" s="144"/>
      <c r="GT29" s="144"/>
      <c r="GU29" s="144"/>
      <c r="GV29" s="144"/>
      <c r="GW29" s="144"/>
      <c r="GX29" s="144"/>
      <c r="GY29" s="144"/>
      <c r="GZ29" s="144"/>
      <c r="HA29" s="144"/>
      <c r="HB29" s="144"/>
      <c r="HC29" s="144"/>
      <c r="HD29" s="144"/>
      <c r="HE29" s="144"/>
      <c r="HF29" s="144"/>
      <c r="HG29" s="144"/>
      <c r="HH29" s="144"/>
      <c r="HI29" s="144"/>
      <c r="HJ29" s="144"/>
      <c r="HK29" s="144"/>
      <c r="HL29" s="144"/>
      <c r="HM29" s="144"/>
      <c r="HN29" s="144"/>
      <c r="HO29" s="144"/>
      <c r="HP29" s="144"/>
      <c r="HQ29" s="144"/>
      <c r="HR29" s="144"/>
      <c r="HS29" s="144"/>
      <c r="HT29" s="144"/>
      <c r="HU29" s="144"/>
      <c r="HV29" s="144"/>
      <c r="HW29" s="144"/>
      <c r="HX29" s="144"/>
      <c r="HY29" s="144"/>
      <c r="HZ29" s="144"/>
      <c r="IA29" s="144"/>
      <c r="IB29" s="144"/>
      <c r="IC29" s="144"/>
      <c r="ID29" s="144"/>
      <c r="IE29" s="144"/>
      <c r="IF29" s="144"/>
      <c r="IG29" s="144"/>
      <c r="IH29" s="144"/>
      <c r="II29" s="144"/>
      <c r="IJ29" s="144"/>
      <c r="IK29" s="144"/>
      <c r="IL29" s="144"/>
      <c r="IM29" s="144"/>
      <c r="IN29" s="144"/>
      <c r="IO29" s="144"/>
      <c r="IP29" s="144"/>
      <c r="IQ29" s="144"/>
      <c r="IR29" s="144"/>
      <c r="IS29" s="144"/>
      <c r="IT29" s="144"/>
    </row>
    <row r="30" spans="1:254" s="109" customFormat="1" ht="15" x14ac:dyDescent="0.25">
      <c r="A30" s="124" t="s">
        <v>29</v>
      </c>
      <c r="B30" s="137" t="s">
        <v>280</v>
      </c>
      <c r="C30" s="126" t="s">
        <v>16</v>
      </c>
      <c r="D30" s="126" t="s">
        <v>33</v>
      </c>
      <c r="E30" s="126"/>
      <c r="F30" s="126"/>
      <c r="G30" s="127">
        <f>SUM(G31)</f>
        <v>6294.87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/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/>
      <c r="GR30" s="98"/>
      <c r="GS30" s="98"/>
      <c r="GT30" s="98"/>
      <c r="GU30" s="98"/>
      <c r="GV30" s="98"/>
      <c r="GW30" s="98"/>
      <c r="GX30" s="98"/>
      <c r="GY30" s="98"/>
      <c r="GZ30" s="98"/>
      <c r="HA30" s="98"/>
      <c r="HB30" s="98"/>
      <c r="HC30" s="98"/>
      <c r="HD30" s="98"/>
      <c r="HE30" s="98"/>
      <c r="HF30" s="98"/>
      <c r="HG30" s="98"/>
      <c r="HH30" s="98"/>
      <c r="HI30" s="98"/>
      <c r="HJ30" s="98"/>
      <c r="HK30" s="98"/>
      <c r="HL30" s="98"/>
      <c r="HM30" s="98"/>
      <c r="HN30" s="98"/>
      <c r="HO30" s="98"/>
      <c r="HP30" s="98"/>
      <c r="HQ30" s="98"/>
      <c r="HR30" s="98"/>
      <c r="HS30" s="98"/>
      <c r="HT30" s="98"/>
      <c r="HU30" s="98"/>
      <c r="HV30" s="98"/>
      <c r="HW30" s="98"/>
      <c r="HX30" s="98"/>
      <c r="HY30" s="98"/>
      <c r="HZ30" s="98"/>
      <c r="IA30" s="98"/>
      <c r="IB30" s="98"/>
      <c r="IC30" s="98"/>
      <c r="ID30" s="98"/>
      <c r="IE30" s="98"/>
      <c r="IF30" s="98"/>
      <c r="IG30" s="98"/>
      <c r="IH30" s="98"/>
      <c r="II30" s="98"/>
      <c r="IJ30" s="98"/>
      <c r="IK30" s="98"/>
      <c r="IL30" s="98"/>
      <c r="IM30" s="98"/>
      <c r="IN30" s="98"/>
      <c r="IO30" s="98"/>
      <c r="IP30" s="98"/>
      <c r="IQ30" s="98"/>
      <c r="IR30" s="98"/>
      <c r="IS30" s="98"/>
      <c r="IT30" s="98"/>
    </row>
    <row r="31" spans="1:254" s="93" customFormat="1" ht="38.25" x14ac:dyDescent="0.2">
      <c r="A31" s="124" t="s">
        <v>281</v>
      </c>
      <c r="B31" s="130" t="s">
        <v>280</v>
      </c>
      <c r="C31" s="126" t="s">
        <v>16</v>
      </c>
      <c r="D31" s="126" t="s">
        <v>33</v>
      </c>
      <c r="E31" s="126" t="s">
        <v>285</v>
      </c>
      <c r="F31" s="126" t="s">
        <v>23</v>
      </c>
      <c r="G31" s="127">
        <v>6294.87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/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/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98"/>
      <c r="ID31" s="98"/>
      <c r="IE31" s="98"/>
      <c r="IF31" s="98"/>
      <c r="IG31" s="98"/>
      <c r="IH31" s="98"/>
      <c r="II31" s="98"/>
      <c r="IJ31" s="98"/>
      <c r="IK31" s="98"/>
      <c r="IL31" s="98"/>
      <c r="IM31" s="98"/>
      <c r="IN31" s="98"/>
      <c r="IO31" s="98"/>
      <c r="IP31" s="98"/>
      <c r="IQ31" s="98"/>
      <c r="IR31" s="98"/>
      <c r="IS31" s="98"/>
      <c r="IT31" s="98"/>
    </row>
    <row r="32" spans="1:254" x14ac:dyDescent="0.2">
      <c r="A32" s="124" t="s">
        <v>29</v>
      </c>
      <c r="B32" s="137" t="s">
        <v>280</v>
      </c>
      <c r="C32" s="126" t="s">
        <v>16</v>
      </c>
      <c r="D32" s="126" t="s">
        <v>33</v>
      </c>
      <c r="E32" s="126"/>
      <c r="F32" s="126"/>
      <c r="G32" s="127">
        <f>SUM(G33+G34+G35)</f>
        <v>71232.09</v>
      </c>
    </row>
    <row r="33" spans="1:254" ht="38.25" x14ac:dyDescent="0.2">
      <c r="A33" s="124" t="s">
        <v>281</v>
      </c>
      <c r="B33" s="130" t="s">
        <v>280</v>
      </c>
      <c r="C33" s="126" t="s">
        <v>16</v>
      </c>
      <c r="D33" s="126" t="s">
        <v>33</v>
      </c>
      <c r="E33" s="126" t="s">
        <v>28</v>
      </c>
      <c r="F33" s="126" t="s">
        <v>23</v>
      </c>
      <c r="G33" s="127">
        <v>62260.02</v>
      </c>
    </row>
    <row r="34" spans="1:254" x14ac:dyDescent="0.2">
      <c r="A34" s="124" t="s">
        <v>282</v>
      </c>
      <c r="B34" s="137" t="s">
        <v>280</v>
      </c>
      <c r="C34" s="126" t="s">
        <v>16</v>
      </c>
      <c r="D34" s="126" t="s">
        <v>33</v>
      </c>
      <c r="E34" s="126" t="s">
        <v>28</v>
      </c>
      <c r="F34" s="126" t="s">
        <v>31</v>
      </c>
      <c r="G34" s="127">
        <v>8912.07</v>
      </c>
    </row>
    <row r="35" spans="1:254" ht="15" x14ac:dyDescent="0.25">
      <c r="A35" s="124" t="s">
        <v>39</v>
      </c>
      <c r="B35" s="137" t="s">
        <v>280</v>
      </c>
      <c r="C35" s="137" t="s">
        <v>16</v>
      </c>
      <c r="D35" s="137" t="s">
        <v>33</v>
      </c>
      <c r="E35" s="126" t="s">
        <v>28</v>
      </c>
      <c r="F35" s="137" t="s">
        <v>40</v>
      </c>
      <c r="G35" s="127">
        <v>60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5"/>
      <c r="DL35" s="145"/>
      <c r="DM35" s="145"/>
      <c r="DN35" s="145"/>
      <c r="DO35" s="145"/>
      <c r="DP35" s="145"/>
      <c r="DQ35" s="145"/>
      <c r="DR35" s="145"/>
      <c r="DS35" s="145"/>
      <c r="DT35" s="145"/>
      <c r="DU35" s="145"/>
      <c r="DV35" s="145"/>
      <c r="DW35" s="145"/>
      <c r="DX35" s="145"/>
      <c r="DY35" s="145"/>
      <c r="DZ35" s="145"/>
      <c r="EA35" s="145"/>
      <c r="EB35" s="145"/>
      <c r="EC35" s="145"/>
      <c r="ED35" s="145"/>
      <c r="EE35" s="145"/>
      <c r="EF35" s="145"/>
      <c r="EG35" s="145"/>
      <c r="EH35" s="145"/>
      <c r="EI35" s="145"/>
      <c r="EJ35" s="145"/>
      <c r="EK35" s="145"/>
      <c r="EL35" s="145"/>
      <c r="EM35" s="145"/>
      <c r="EN35" s="145"/>
      <c r="EO35" s="145"/>
      <c r="EP35" s="145"/>
      <c r="EQ35" s="145"/>
      <c r="ER35" s="145"/>
      <c r="ES35" s="145"/>
      <c r="ET35" s="145"/>
      <c r="EU35" s="145"/>
      <c r="EV35" s="145"/>
      <c r="EW35" s="145"/>
      <c r="EX35" s="145"/>
      <c r="EY35" s="145"/>
      <c r="EZ35" s="145"/>
      <c r="FA35" s="145"/>
      <c r="FB35" s="145"/>
      <c r="FC35" s="145"/>
      <c r="FD35" s="145"/>
      <c r="FE35" s="145"/>
      <c r="FF35" s="145"/>
      <c r="FG35" s="145"/>
      <c r="FH35" s="145"/>
      <c r="FI35" s="145"/>
      <c r="FJ35" s="145"/>
      <c r="FK35" s="145"/>
      <c r="FL35" s="145"/>
      <c r="FM35" s="145"/>
      <c r="FN35" s="145"/>
      <c r="FO35" s="145"/>
      <c r="FP35" s="145"/>
      <c r="FQ35" s="145"/>
      <c r="FR35" s="145"/>
      <c r="FS35" s="145"/>
      <c r="FT35" s="145"/>
      <c r="FU35" s="145"/>
      <c r="FV35" s="145"/>
      <c r="FW35" s="145"/>
      <c r="FX35" s="145"/>
      <c r="FY35" s="145"/>
      <c r="FZ35" s="145"/>
      <c r="GA35" s="145"/>
      <c r="GB35" s="145"/>
      <c r="GC35" s="145"/>
      <c r="GD35" s="145"/>
      <c r="GE35" s="145"/>
      <c r="GF35" s="145"/>
      <c r="GG35" s="145"/>
      <c r="GH35" s="145"/>
      <c r="GI35" s="145"/>
      <c r="GJ35" s="145"/>
      <c r="GK35" s="145"/>
      <c r="GL35" s="145"/>
      <c r="GM35" s="145"/>
      <c r="GN35" s="145"/>
      <c r="GO35" s="145"/>
      <c r="GP35" s="145"/>
      <c r="GQ35" s="145"/>
      <c r="GR35" s="145"/>
      <c r="GS35" s="145"/>
      <c r="GT35" s="145"/>
      <c r="GU35" s="145"/>
      <c r="GV35" s="145"/>
      <c r="GW35" s="145"/>
      <c r="GX35" s="145"/>
      <c r="GY35" s="145"/>
      <c r="GZ35" s="145"/>
      <c r="HA35" s="145"/>
      <c r="HB35" s="145"/>
      <c r="HC35" s="145"/>
      <c r="HD35" s="145"/>
      <c r="HE35" s="145"/>
      <c r="HF35" s="145"/>
      <c r="HG35" s="145"/>
      <c r="HH35" s="145"/>
      <c r="HI35" s="145"/>
      <c r="HJ35" s="145"/>
      <c r="HK35" s="145"/>
      <c r="HL35" s="145"/>
      <c r="HM35" s="145"/>
      <c r="HN35" s="145"/>
      <c r="HO35" s="145"/>
      <c r="HP35" s="145"/>
      <c r="HQ35" s="145"/>
      <c r="HR35" s="145"/>
      <c r="HS35" s="145"/>
      <c r="HT35" s="145"/>
      <c r="HU35" s="145"/>
      <c r="HV35" s="145"/>
      <c r="HW35" s="145"/>
      <c r="HX35" s="145"/>
      <c r="HY35" s="145"/>
      <c r="HZ35" s="145"/>
      <c r="IA35" s="145"/>
      <c r="IB35" s="145"/>
      <c r="IC35" s="145"/>
      <c r="ID35" s="145"/>
      <c r="IE35" s="145"/>
      <c r="IF35" s="145"/>
      <c r="IG35" s="145"/>
      <c r="IH35" s="145"/>
      <c r="II35" s="145"/>
      <c r="IJ35" s="145"/>
      <c r="IK35" s="145"/>
      <c r="IL35" s="145"/>
      <c r="IM35" s="145"/>
      <c r="IN35" s="145"/>
      <c r="IO35" s="145"/>
      <c r="IP35" s="145"/>
      <c r="IQ35" s="145"/>
      <c r="IR35" s="145"/>
      <c r="IS35" s="145"/>
      <c r="IT35" s="145"/>
    </row>
    <row r="36" spans="1:254" ht="27" x14ac:dyDescent="0.25">
      <c r="A36" s="119" t="s">
        <v>34</v>
      </c>
      <c r="B36" s="135" t="s">
        <v>280</v>
      </c>
      <c r="C36" s="135" t="s">
        <v>16</v>
      </c>
      <c r="D36" s="135" t="s">
        <v>33</v>
      </c>
      <c r="E36" s="135" t="s">
        <v>35</v>
      </c>
      <c r="F36" s="135"/>
      <c r="G36" s="122">
        <f>SUM(G37)</f>
        <v>2447.7600000000002</v>
      </c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/>
      <c r="EV36" s="146"/>
      <c r="EW36" s="146"/>
      <c r="EX36" s="146"/>
      <c r="EY36" s="146"/>
      <c r="EZ36" s="146"/>
      <c r="FA36" s="146"/>
      <c r="FB36" s="146"/>
      <c r="FC36" s="146"/>
      <c r="FD36" s="146"/>
      <c r="FE36" s="146"/>
      <c r="FF36" s="146"/>
      <c r="FG36" s="146"/>
      <c r="FH36" s="146"/>
      <c r="FI36" s="146"/>
      <c r="FJ36" s="146"/>
      <c r="FK36" s="146"/>
      <c r="FL36" s="146"/>
      <c r="FM36" s="146"/>
      <c r="FN36" s="146"/>
      <c r="FO36" s="146"/>
      <c r="FP36" s="146"/>
      <c r="FQ36" s="146"/>
      <c r="FR36" s="146"/>
      <c r="FS36" s="146"/>
      <c r="FT36" s="146"/>
      <c r="FU36" s="146"/>
      <c r="FV36" s="146"/>
      <c r="FW36" s="146"/>
      <c r="FX36" s="146"/>
      <c r="FY36" s="146"/>
      <c r="FZ36" s="146"/>
      <c r="GA36" s="146"/>
      <c r="GB36" s="146"/>
      <c r="GC36" s="146"/>
      <c r="GD36" s="146"/>
      <c r="GE36" s="146"/>
      <c r="GF36" s="146"/>
      <c r="GG36" s="146"/>
      <c r="GH36" s="146"/>
      <c r="GI36" s="146"/>
      <c r="GJ36" s="146"/>
      <c r="GK36" s="146"/>
      <c r="GL36" s="146"/>
      <c r="GM36" s="146"/>
      <c r="GN36" s="146"/>
      <c r="GO36" s="146"/>
      <c r="GP36" s="146"/>
      <c r="GQ36" s="146"/>
      <c r="GR36" s="146"/>
      <c r="GS36" s="146"/>
      <c r="GT36" s="146"/>
      <c r="GU36" s="146"/>
      <c r="GV36" s="146"/>
      <c r="GW36" s="146"/>
      <c r="GX36" s="146"/>
      <c r="GY36" s="146"/>
      <c r="GZ36" s="146"/>
      <c r="HA36" s="146"/>
      <c r="HB36" s="146"/>
      <c r="HC36" s="146"/>
      <c r="HD36" s="146"/>
      <c r="HE36" s="146"/>
      <c r="HF36" s="146"/>
      <c r="HG36" s="146"/>
      <c r="HH36" s="146"/>
      <c r="HI36" s="146"/>
      <c r="HJ36" s="146"/>
      <c r="HK36" s="146"/>
      <c r="HL36" s="146"/>
      <c r="HM36" s="146"/>
      <c r="HN36" s="146"/>
      <c r="HO36" s="146"/>
      <c r="HP36" s="146"/>
      <c r="HQ36" s="146"/>
      <c r="HR36" s="146"/>
      <c r="HS36" s="146"/>
      <c r="HT36" s="146"/>
      <c r="HU36" s="146"/>
      <c r="HV36" s="146"/>
      <c r="HW36" s="146"/>
      <c r="HX36" s="146"/>
      <c r="HY36" s="146"/>
      <c r="HZ36" s="146"/>
      <c r="IA36" s="146"/>
      <c r="IB36" s="146"/>
      <c r="IC36" s="146"/>
      <c r="ID36" s="146"/>
      <c r="IE36" s="146"/>
      <c r="IF36" s="146"/>
      <c r="IG36" s="146"/>
      <c r="IH36" s="146"/>
      <c r="II36" s="146"/>
      <c r="IJ36" s="146"/>
      <c r="IK36" s="146"/>
      <c r="IL36" s="146"/>
      <c r="IM36" s="146"/>
      <c r="IN36" s="146"/>
      <c r="IO36" s="146"/>
      <c r="IP36" s="146"/>
      <c r="IQ36" s="146"/>
      <c r="IR36" s="146"/>
      <c r="IS36" s="146"/>
      <c r="IT36" s="146"/>
    </row>
    <row r="37" spans="1:254" ht="38.25" x14ac:dyDescent="0.2">
      <c r="A37" s="124" t="s">
        <v>281</v>
      </c>
      <c r="B37" s="130" t="s">
        <v>280</v>
      </c>
      <c r="C37" s="131" t="s">
        <v>16</v>
      </c>
      <c r="D37" s="131" t="s">
        <v>33</v>
      </c>
      <c r="E37" s="134" t="s">
        <v>35</v>
      </c>
      <c r="F37" s="131" t="s">
        <v>23</v>
      </c>
      <c r="G37" s="127">
        <v>2447.7600000000002</v>
      </c>
    </row>
    <row r="38" spans="1:254" s="145" customFormat="1" ht="15" x14ac:dyDescent="0.25">
      <c r="A38" s="133" t="s">
        <v>41</v>
      </c>
      <c r="B38" s="112" t="s">
        <v>280</v>
      </c>
      <c r="C38" s="141" t="s">
        <v>16</v>
      </c>
      <c r="D38" s="141" t="s">
        <v>42</v>
      </c>
      <c r="E38" s="112"/>
      <c r="F38" s="141"/>
      <c r="G38" s="113">
        <f>SUM(G39)</f>
        <v>22.9</v>
      </c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  <c r="GS38" s="147"/>
      <c r="GT38" s="147"/>
      <c r="GU38" s="147"/>
      <c r="GV38" s="147"/>
      <c r="GW38" s="147"/>
      <c r="GX38" s="147"/>
      <c r="GY38" s="147"/>
      <c r="GZ38" s="147"/>
      <c r="HA38" s="147"/>
      <c r="HB38" s="147"/>
      <c r="HC38" s="147"/>
      <c r="HD38" s="147"/>
      <c r="HE38" s="147"/>
      <c r="HF38" s="147"/>
      <c r="HG38" s="147"/>
      <c r="HH38" s="147"/>
      <c r="HI38" s="147"/>
      <c r="HJ38" s="147"/>
      <c r="HK38" s="147"/>
      <c r="HL38" s="147"/>
      <c r="HM38" s="147"/>
      <c r="HN38" s="147"/>
      <c r="HO38" s="147"/>
      <c r="HP38" s="147"/>
      <c r="HQ38" s="147"/>
      <c r="HR38" s="147"/>
      <c r="HS38" s="147"/>
      <c r="HT38" s="147"/>
      <c r="HU38" s="147"/>
      <c r="HV38" s="147"/>
      <c r="HW38" s="147"/>
      <c r="HX38" s="147"/>
      <c r="HY38" s="147"/>
      <c r="HZ38" s="147"/>
      <c r="IA38" s="147"/>
      <c r="IB38" s="147"/>
      <c r="IC38" s="147"/>
      <c r="ID38" s="147"/>
      <c r="IE38" s="147"/>
      <c r="IF38" s="147"/>
      <c r="IG38" s="147"/>
      <c r="IH38" s="147"/>
      <c r="II38" s="147"/>
      <c r="IJ38" s="147"/>
      <c r="IK38" s="147"/>
      <c r="IL38" s="147"/>
      <c r="IM38" s="147"/>
      <c r="IN38" s="147"/>
      <c r="IO38" s="147"/>
      <c r="IP38" s="147"/>
      <c r="IQ38" s="147"/>
      <c r="IR38" s="147"/>
      <c r="IS38" s="147"/>
      <c r="IT38" s="147"/>
    </row>
    <row r="39" spans="1:254" s="146" customFormat="1" ht="40.5" x14ac:dyDescent="0.25">
      <c r="A39" s="119" t="s">
        <v>43</v>
      </c>
      <c r="B39" s="135" t="s">
        <v>280</v>
      </c>
      <c r="C39" s="121" t="s">
        <v>16</v>
      </c>
      <c r="D39" s="121" t="s">
        <v>42</v>
      </c>
      <c r="E39" s="135" t="s">
        <v>44</v>
      </c>
      <c r="F39" s="121"/>
      <c r="G39" s="122">
        <f>SUM(G40)</f>
        <v>22.9</v>
      </c>
    </row>
    <row r="40" spans="1:254" x14ac:dyDescent="0.2">
      <c r="A40" s="124" t="s">
        <v>282</v>
      </c>
      <c r="B40" s="130" t="s">
        <v>280</v>
      </c>
      <c r="C40" s="131" t="s">
        <v>16</v>
      </c>
      <c r="D40" s="131" t="s">
        <v>42</v>
      </c>
      <c r="E40" s="134" t="s">
        <v>44</v>
      </c>
      <c r="F40" s="131" t="s">
        <v>31</v>
      </c>
      <c r="G40" s="127">
        <v>22.9</v>
      </c>
    </row>
    <row r="41" spans="1:254" s="147" customFormat="1" ht="15" x14ac:dyDescent="0.25">
      <c r="A41" s="140" t="s">
        <v>46</v>
      </c>
      <c r="B41" s="148" t="s">
        <v>280</v>
      </c>
      <c r="C41" s="112" t="s">
        <v>16</v>
      </c>
      <c r="D41" s="112" t="s">
        <v>47</v>
      </c>
      <c r="E41" s="112"/>
      <c r="F41" s="112"/>
      <c r="G41" s="113">
        <f>SUM(G42)</f>
        <v>2000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  <c r="GT41" s="98"/>
      <c r="GU41" s="98"/>
      <c r="GV41" s="98"/>
      <c r="GW41" s="98"/>
      <c r="GX41" s="98"/>
      <c r="GY41" s="98"/>
      <c r="GZ41" s="98"/>
      <c r="HA41" s="98"/>
      <c r="HB41" s="98"/>
      <c r="HC41" s="98"/>
      <c r="HD41" s="98"/>
      <c r="HE41" s="98"/>
      <c r="HF41" s="98"/>
      <c r="HG41" s="98"/>
      <c r="HH41" s="98"/>
      <c r="HI41" s="98"/>
      <c r="HJ41" s="98"/>
      <c r="HK41" s="98"/>
      <c r="HL41" s="98"/>
      <c r="HM41" s="98"/>
      <c r="HN41" s="98"/>
      <c r="HO41" s="98"/>
      <c r="HP41" s="98"/>
      <c r="HQ41" s="98"/>
      <c r="HR41" s="98"/>
      <c r="HS41" s="98"/>
      <c r="HT41" s="98"/>
      <c r="HU41" s="98"/>
      <c r="HV41" s="98"/>
      <c r="HW41" s="98"/>
      <c r="HX41" s="98"/>
      <c r="HY41" s="98"/>
      <c r="HZ41" s="98"/>
      <c r="IA41" s="98"/>
      <c r="IB41" s="98"/>
      <c r="IC41" s="98"/>
      <c r="ID41" s="98"/>
      <c r="IE41" s="98"/>
      <c r="IF41" s="98"/>
      <c r="IG41" s="98"/>
      <c r="IH41" s="98"/>
      <c r="II41" s="98"/>
      <c r="IJ41" s="98"/>
      <c r="IK41" s="98"/>
      <c r="IL41" s="98"/>
      <c r="IM41" s="98"/>
      <c r="IN41" s="98"/>
      <c r="IO41" s="98"/>
      <c r="IP41" s="98"/>
      <c r="IQ41" s="98"/>
      <c r="IR41" s="98"/>
      <c r="IS41" s="98"/>
      <c r="IT41" s="98"/>
    </row>
    <row r="42" spans="1:254" s="146" customFormat="1" ht="13.5" x14ac:dyDescent="0.25">
      <c r="A42" s="149" t="s">
        <v>46</v>
      </c>
      <c r="B42" s="116" t="s">
        <v>280</v>
      </c>
      <c r="C42" s="135" t="s">
        <v>16</v>
      </c>
      <c r="D42" s="135" t="s">
        <v>47</v>
      </c>
      <c r="E42" s="135" t="s">
        <v>286</v>
      </c>
      <c r="F42" s="135"/>
      <c r="G42" s="122">
        <f>SUM(G43)</f>
        <v>2000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8"/>
      <c r="GG42" s="98"/>
      <c r="GH42" s="98"/>
      <c r="GI42" s="98"/>
      <c r="GJ42" s="98"/>
      <c r="GK42" s="98"/>
      <c r="GL42" s="98"/>
      <c r="GM42" s="98"/>
      <c r="GN42" s="98"/>
      <c r="GO42" s="98"/>
      <c r="GP42" s="98"/>
      <c r="GQ42" s="98"/>
      <c r="GR42" s="98"/>
      <c r="GS42" s="98"/>
      <c r="GT42" s="98"/>
      <c r="GU42" s="98"/>
      <c r="GV42" s="98"/>
      <c r="GW42" s="98"/>
      <c r="GX42" s="98"/>
      <c r="GY42" s="98"/>
      <c r="GZ42" s="98"/>
      <c r="HA42" s="98"/>
      <c r="HB42" s="98"/>
      <c r="HC42" s="98"/>
      <c r="HD42" s="98"/>
      <c r="HE42" s="98"/>
      <c r="HF42" s="98"/>
      <c r="HG42" s="98"/>
      <c r="HH42" s="98"/>
      <c r="HI42" s="98"/>
      <c r="HJ42" s="98"/>
      <c r="HK42" s="98"/>
      <c r="HL42" s="98"/>
      <c r="HM42" s="98"/>
      <c r="HN42" s="98"/>
      <c r="HO42" s="98"/>
      <c r="HP42" s="98"/>
      <c r="HQ42" s="98"/>
      <c r="HR42" s="98"/>
      <c r="HS42" s="98"/>
      <c r="HT42" s="98"/>
      <c r="HU42" s="98"/>
      <c r="HV42" s="98"/>
      <c r="HW42" s="98"/>
      <c r="HX42" s="98"/>
      <c r="HY42" s="98"/>
      <c r="HZ42" s="98"/>
      <c r="IA42" s="98"/>
      <c r="IB42" s="98"/>
      <c r="IC42" s="98"/>
      <c r="ID42" s="98"/>
      <c r="IE42" s="98"/>
      <c r="IF42" s="98"/>
      <c r="IG42" s="98"/>
      <c r="IH42" s="98"/>
      <c r="II42" s="98"/>
      <c r="IJ42" s="98"/>
      <c r="IK42" s="98"/>
      <c r="IL42" s="98"/>
      <c r="IM42" s="98"/>
      <c r="IN42" s="98"/>
      <c r="IO42" s="98"/>
      <c r="IP42" s="98"/>
      <c r="IQ42" s="98"/>
      <c r="IR42" s="98"/>
      <c r="IS42" s="98"/>
      <c r="IT42" s="98"/>
    </row>
    <row r="43" spans="1:254" x14ac:dyDescent="0.2">
      <c r="A43" s="124" t="s">
        <v>48</v>
      </c>
      <c r="B43" s="126" t="s">
        <v>280</v>
      </c>
      <c r="C43" s="137" t="s">
        <v>16</v>
      </c>
      <c r="D43" s="137" t="s">
        <v>47</v>
      </c>
      <c r="E43" s="137" t="s">
        <v>49</v>
      </c>
      <c r="F43" s="137"/>
      <c r="G43" s="127">
        <f>SUM(G44)</f>
        <v>2000</v>
      </c>
    </row>
    <row r="44" spans="1:254" x14ac:dyDescent="0.2">
      <c r="A44" s="129" t="s">
        <v>39</v>
      </c>
      <c r="B44" s="150" t="s">
        <v>280</v>
      </c>
      <c r="C44" s="134" t="s">
        <v>16</v>
      </c>
      <c r="D44" s="134" t="s">
        <v>47</v>
      </c>
      <c r="E44" s="134" t="s">
        <v>286</v>
      </c>
      <c r="F44" s="134" t="s">
        <v>40</v>
      </c>
      <c r="G44" s="132">
        <v>2000</v>
      </c>
    </row>
    <row r="45" spans="1:254" ht="14.25" x14ac:dyDescent="0.2">
      <c r="A45" s="140" t="s">
        <v>50</v>
      </c>
      <c r="B45" s="116" t="s">
        <v>280</v>
      </c>
      <c r="C45" s="112" t="s">
        <v>16</v>
      </c>
      <c r="D45" s="112" t="s">
        <v>51</v>
      </c>
      <c r="E45" s="112"/>
      <c r="F45" s="112"/>
      <c r="G45" s="113">
        <f>SUM(G46+G56+G61+G50+G54+G75)</f>
        <v>37085.199999999997</v>
      </c>
    </row>
    <row r="46" spans="1:254" ht="15" x14ac:dyDescent="0.25">
      <c r="A46" s="119" t="s">
        <v>19</v>
      </c>
      <c r="B46" s="120" t="s">
        <v>280</v>
      </c>
      <c r="C46" s="121" t="s">
        <v>16</v>
      </c>
      <c r="D46" s="121" t="s">
        <v>51</v>
      </c>
      <c r="E46" s="121" t="s">
        <v>52</v>
      </c>
      <c r="F46" s="121"/>
      <c r="G46" s="122">
        <f>SUM(G47)</f>
        <v>1647.6</v>
      </c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  <c r="DE46" s="123"/>
      <c r="DF46" s="123"/>
      <c r="DG46" s="123"/>
      <c r="DH46" s="123"/>
      <c r="DI46" s="123"/>
      <c r="DJ46" s="123"/>
      <c r="DK46" s="123"/>
      <c r="DL46" s="123"/>
      <c r="DM46" s="123"/>
      <c r="DN46" s="123"/>
      <c r="DO46" s="123"/>
      <c r="DP46" s="123"/>
      <c r="DQ46" s="123"/>
      <c r="DR46" s="123"/>
      <c r="DS46" s="123"/>
      <c r="DT46" s="123"/>
      <c r="DU46" s="123"/>
      <c r="DV46" s="123"/>
      <c r="DW46" s="123"/>
      <c r="DX46" s="123"/>
      <c r="DY46" s="123"/>
      <c r="DZ46" s="123"/>
      <c r="EA46" s="123"/>
      <c r="EB46" s="123"/>
      <c r="EC46" s="123"/>
      <c r="ED46" s="123"/>
      <c r="EE46" s="123"/>
      <c r="EF46" s="123"/>
      <c r="EG46" s="123"/>
      <c r="EH46" s="123"/>
      <c r="EI46" s="123"/>
      <c r="EJ46" s="123"/>
      <c r="EK46" s="123"/>
      <c r="EL46" s="123"/>
      <c r="EM46" s="123"/>
      <c r="EN46" s="123"/>
      <c r="EO46" s="123"/>
      <c r="EP46" s="123"/>
      <c r="EQ46" s="123"/>
      <c r="ER46" s="123"/>
      <c r="ES46" s="123"/>
      <c r="ET46" s="123"/>
      <c r="EU46" s="123"/>
      <c r="EV46" s="123"/>
      <c r="EW46" s="123"/>
      <c r="EX46" s="123"/>
      <c r="EY46" s="123"/>
      <c r="EZ46" s="123"/>
      <c r="FA46" s="123"/>
      <c r="FB46" s="123"/>
      <c r="FC46" s="123"/>
      <c r="FD46" s="123"/>
      <c r="FE46" s="123"/>
      <c r="FF46" s="123"/>
      <c r="FG46" s="123"/>
      <c r="FH46" s="123"/>
      <c r="FI46" s="123"/>
      <c r="FJ46" s="123"/>
      <c r="FK46" s="123"/>
      <c r="FL46" s="123"/>
      <c r="FM46" s="123"/>
      <c r="FN46" s="123"/>
      <c r="FO46" s="123"/>
      <c r="FP46" s="123"/>
      <c r="FQ46" s="123"/>
      <c r="FR46" s="123"/>
      <c r="FS46" s="123"/>
      <c r="FT46" s="123"/>
      <c r="FU46" s="123"/>
      <c r="FV46" s="123"/>
      <c r="FW46" s="123"/>
      <c r="FX46" s="123"/>
      <c r="FY46" s="123"/>
      <c r="FZ46" s="123"/>
      <c r="GA46" s="123"/>
      <c r="GB46" s="123"/>
      <c r="GC46" s="123"/>
      <c r="GD46" s="123"/>
      <c r="GE46" s="123"/>
      <c r="GF46" s="123"/>
      <c r="GG46" s="123"/>
      <c r="GH46" s="123"/>
      <c r="GI46" s="123"/>
      <c r="GJ46" s="123"/>
      <c r="GK46" s="123"/>
      <c r="GL46" s="123"/>
      <c r="GM46" s="123"/>
      <c r="GN46" s="123"/>
      <c r="GO46" s="123"/>
      <c r="GP46" s="123"/>
      <c r="GQ46" s="123"/>
      <c r="GR46" s="123"/>
      <c r="GS46" s="123"/>
      <c r="GT46" s="123"/>
      <c r="GU46" s="123"/>
      <c r="GV46" s="123"/>
      <c r="GW46" s="123"/>
      <c r="GX46" s="123"/>
      <c r="GY46" s="123"/>
      <c r="GZ46" s="123"/>
      <c r="HA46" s="123"/>
      <c r="HB46" s="123"/>
      <c r="HC46" s="123"/>
      <c r="HD46" s="123"/>
      <c r="HE46" s="123"/>
      <c r="HF46" s="123"/>
      <c r="HG46" s="123"/>
      <c r="HH46" s="123"/>
      <c r="HI46" s="123"/>
      <c r="HJ46" s="123"/>
      <c r="HK46" s="123"/>
      <c r="HL46" s="123"/>
      <c r="HM46" s="123"/>
      <c r="HN46" s="123"/>
      <c r="HO46" s="123"/>
      <c r="HP46" s="123"/>
      <c r="HQ46" s="123"/>
      <c r="HR46" s="123"/>
      <c r="HS46" s="123"/>
      <c r="HT46" s="123"/>
      <c r="HU46" s="123"/>
      <c r="HV46" s="123"/>
      <c r="HW46" s="123"/>
      <c r="HX46" s="123"/>
      <c r="HY46" s="123"/>
      <c r="HZ46" s="123"/>
      <c r="IA46" s="123"/>
      <c r="IB46" s="123"/>
      <c r="IC46" s="123"/>
      <c r="ID46" s="123"/>
      <c r="IE46" s="123"/>
      <c r="IF46" s="123"/>
      <c r="IG46" s="123"/>
      <c r="IH46" s="123"/>
      <c r="II46" s="123"/>
      <c r="IJ46" s="123"/>
      <c r="IK46" s="123"/>
      <c r="IL46" s="123"/>
      <c r="IM46" s="123"/>
      <c r="IN46" s="123"/>
      <c r="IO46" s="123"/>
      <c r="IP46" s="123"/>
      <c r="IQ46" s="123"/>
      <c r="IR46" s="123"/>
      <c r="IS46" s="123"/>
      <c r="IT46" s="123"/>
    </row>
    <row r="47" spans="1:254" x14ac:dyDescent="0.2">
      <c r="A47" s="129" t="s">
        <v>53</v>
      </c>
      <c r="B47" s="130" t="s">
        <v>280</v>
      </c>
      <c r="C47" s="131" t="s">
        <v>54</v>
      </c>
      <c r="D47" s="131" t="s">
        <v>51</v>
      </c>
      <c r="E47" s="131" t="s">
        <v>52</v>
      </c>
      <c r="F47" s="131"/>
      <c r="G47" s="132">
        <f>SUM(G48+G49)</f>
        <v>1647.6</v>
      </c>
    </row>
    <row r="48" spans="1:254" ht="38.25" x14ac:dyDescent="0.2">
      <c r="A48" s="124" t="s">
        <v>281</v>
      </c>
      <c r="B48" s="137" t="s">
        <v>280</v>
      </c>
      <c r="C48" s="126" t="s">
        <v>16</v>
      </c>
      <c r="D48" s="126" t="s">
        <v>51</v>
      </c>
      <c r="E48" s="126" t="s">
        <v>52</v>
      </c>
      <c r="F48" s="126" t="s">
        <v>23</v>
      </c>
      <c r="G48" s="127">
        <v>1188.31</v>
      </c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151"/>
      <c r="CQ48" s="151"/>
      <c r="CR48" s="151"/>
      <c r="CS48" s="151"/>
      <c r="CT48" s="151"/>
      <c r="CU48" s="151"/>
      <c r="CV48" s="151"/>
      <c r="CW48" s="151"/>
      <c r="CX48" s="151"/>
      <c r="CY48" s="151"/>
      <c r="CZ48" s="151"/>
      <c r="DA48" s="151"/>
      <c r="DB48" s="151"/>
      <c r="DC48" s="151"/>
      <c r="DD48" s="151"/>
      <c r="DE48" s="151"/>
      <c r="DF48" s="151"/>
      <c r="DG48" s="151"/>
      <c r="DH48" s="151"/>
      <c r="DI48" s="151"/>
      <c r="DJ48" s="151"/>
      <c r="DK48" s="151"/>
      <c r="DL48" s="151"/>
      <c r="DM48" s="151"/>
      <c r="DN48" s="151"/>
      <c r="DO48" s="151"/>
      <c r="DP48" s="151"/>
      <c r="DQ48" s="151"/>
      <c r="DR48" s="151"/>
      <c r="DS48" s="151"/>
      <c r="DT48" s="151"/>
      <c r="DU48" s="151"/>
      <c r="DV48" s="151"/>
      <c r="DW48" s="151"/>
      <c r="DX48" s="151"/>
      <c r="DY48" s="151"/>
      <c r="DZ48" s="151"/>
      <c r="EA48" s="151"/>
      <c r="EB48" s="151"/>
      <c r="EC48" s="151"/>
      <c r="ED48" s="151"/>
      <c r="EE48" s="151"/>
      <c r="EF48" s="151"/>
      <c r="EG48" s="151"/>
      <c r="EH48" s="151"/>
      <c r="EI48" s="151"/>
      <c r="EJ48" s="151"/>
      <c r="EK48" s="151"/>
      <c r="EL48" s="151"/>
      <c r="EM48" s="151"/>
      <c r="EN48" s="151"/>
      <c r="EO48" s="151"/>
      <c r="EP48" s="151"/>
      <c r="EQ48" s="151"/>
      <c r="ER48" s="151"/>
      <c r="ES48" s="151"/>
      <c r="ET48" s="151"/>
      <c r="EU48" s="151"/>
      <c r="EV48" s="151"/>
      <c r="EW48" s="151"/>
      <c r="EX48" s="151"/>
      <c r="EY48" s="151"/>
      <c r="EZ48" s="151"/>
      <c r="FA48" s="151"/>
      <c r="FB48" s="151"/>
      <c r="FC48" s="151"/>
      <c r="FD48" s="151"/>
      <c r="FE48" s="151"/>
      <c r="FF48" s="151"/>
      <c r="FG48" s="151"/>
      <c r="FH48" s="151"/>
      <c r="FI48" s="151"/>
      <c r="FJ48" s="151"/>
      <c r="FK48" s="151"/>
      <c r="FL48" s="151"/>
      <c r="FM48" s="151"/>
      <c r="FN48" s="151"/>
      <c r="FO48" s="151"/>
      <c r="FP48" s="151"/>
      <c r="FQ48" s="151"/>
      <c r="FR48" s="151"/>
      <c r="FS48" s="151"/>
      <c r="FT48" s="151"/>
      <c r="FU48" s="151"/>
      <c r="FV48" s="151"/>
      <c r="FW48" s="151"/>
      <c r="FX48" s="151"/>
      <c r="FY48" s="151"/>
      <c r="FZ48" s="151"/>
      <c r="GA48" s="151"/>
      <c r="GB48" s="151"/>
      <c r="GC48" s="151"/>
      <c r="GD48" s="151"/>
      <c r="GE48" s="151"/>
      <c r="GF48" s="151"/>
      <c r="GG48" s="151"/>
      <c r="GH48" s="151"/>
      <c r="GI48" s="151"/>
      <c r="GJ48" s="151"/>
      <c r="GK48" s="151"/>
      <c r="GL48" s="151"/>
      <c r="GM48" s="151"/>
      <c r="GN48" s="151"/>
      <c r="GO48" s="151"/>
      <c r="GP48" s="151"/>
      <c r="GQ48" s="151"/>
      <c r="GR48" s="151"/>
      <c r="GS48" s="151"/>
      <c r="GT48" s="151"/>
      <c r="GU48" s="151"/>
      <c r="GV48" s="151"/>
      <c r="GW48" s="151"/>
      <c r="GX48" s="151"/>
      <c r="GY48" s="151"/>
      <c r="GZ48" s="151"/>
      <c r="HA48" s="151"/>
      <c r="HB48" s="151"/>
      <c r="HC48" s="151"/>
      <c r="HD48" s="151"/>
      <c r="HE48" s="151"/>
      <c r="HF48" s="151"/>
      <c r="HG48" s="151"/>
      <c r="HH48" s="151"/>
      <c r="HI48" s="151"/>
      <c r="HJ48" s="151"/>
      <c r="HK48" s="151"/>
      <c r="HL48" s="151"/>
      <c r="HM48" s="151"/>
      <c r="HN48" s="151"/>
      <c r="HO48" s="151"/>
      <c r="HP48" s="151"/>
      <c r="HQ48" s="151"/>
      <c r="HR48" s="151"/>
      <c r="HS48" s="151"/>
      <c r="HT48" s="151"/>
      <c r="HU48" s="151"/>
      <c r="HV48" s="151"/>
      <c r="HW48" s="151"/>
      <c r="HX48" s="151"/>
      <c r="HY48" s="151"/>
      <c r="HZ48" s="151"/>
      <c r="IA48" s="151"/>
      <c r="IB48" s="151"/>
      <c r="IC48" s="151"/>
      <c r="ID48" s="151"/>
      <c r="IE48" s="151"/>
      <c r="IF48" s="151"/>
      <c r="IG48" s="151"/>
      <c r="IH48" s="151"/>
      <c r="II48" s="151"/>
      <c r="IJ48" s="151"/>
      <c r="IK48" s="151"/>
      <c r="IL48" s="151"/>
      <c r="IM48" s="151"/>
      <c r="IN48" s="151"/>
      <c r="IO48" s="151"/>
      <c r="IP48" s="151"/>
      <c r="IQ48" s="151"/>
      <c r="IR48" s="151"/>
      <c r="IS48" s="151"/>
      <c r="IT48" s="151"/>
    </row>
    <row r="49" spans="1:254" s="123" customFormat="1" ht="15" x14ac:dyDescent="0.25">
      <c r="A49" s="124" t="s">
        <v>282</v>
      </c>
      <c r="B49" s="137" t="s">
        <v>280</v>
      </c>
      <c r="C49" s="126" t="s">
        <v>16</v>
      </c>
      <c r="D49" s="126" t="s">
        <v>51</v>
      </c>
      <c r="E49" s="126" t="s">
        <v>52</v>
      </c>
      <c r="F49" s="126" t="s">
        <v>31</v>
      </c>
      <c r="G49" s="127">
        <v>459.29</v>
      </c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28"/>
      <c r="EL49" s="128"/>
      <c r="EM49" s="128"/>
      <c r="EN49" s="128"/>
      <c r="EO49" s="128"/>
      <c r="EP49" s="128"/>
      <c r="EQ49" s="128"/>
      <c r="ER49" s="128"/>
      <c r="ES49" s="128"/>
      <c r="ET49" s="128"/>
      <c r="EU49" s="128"/>
      <c r="EV49" s="128"/>
      <c r="EW49" s="128"/>
      <c r="EX49" s="128"/>
      <c r="EY49" s="128"/>
      <c r="EZ49" s="128"/>
      <c r="FA49" s="128"/>
      <c r="FB49" s="128"/>
      <c r="FC49" s="128"/>
      <c r="FD49" s="128"/>
      <c r="FE49" s="128"/>
      <c r="FF49" s="128"/>
      <c r="FG49" s="128"/>
      <c r="FH49" s="128"/>
      <c r="FI49" s="128"/>
      <c r="FJ49" s="128"/>
      <c r="FK49" s="128"/>
      <c r="FL49" s="128"/>
      <c r="FM49" s="128"/>
      <c r="FN49" s="128"/>
      <c r="FO49" s="128"/>
      <c r="FP49" s="128"/>
      <c r="FQ49" s="128"/>
      <c r="FR49" s="128"/>
      <c r="FS49" s="128"/>
      <c r="FT49" s="128"/>
      <c r="FU49" s="128"/>
      <c r="FV49" s="128"/>
      <c r="FW49" s="128"/>
      <c r="FX49" s="128"/>
      <c r="FY49" s="128"/>
      <c r="FZ49" s="128"/>
      <c r="GA49" s="128"/>
      <c r="GB49" s="128"/>
      <c r="GC49" s="128"/>
      <c r="GD49" s="128"/>
      <c r="GE49" s="128"/>
      <c r="GF49" s="128"/>
      <c r="GG49" s="128"/>
      <c r="GH49" s="128"/>
      <c r="GI49" s="128"/>
      <c r="GJ49" s="128"/>
      <c r="GK49" s="128"/>
      <c r="GL49" s="128"/>
      <c r="GM49" s="128"/>
      <c r="GN49" s="128"/>
      <c r="GO49" s="128"/>
      <c r="GP49" s="128"/>
      <c r="GQ49" s="128"/>
      <c r="GR49" s="128"/>
      <c r="GS49" s="128"/>
      <c r="GT49" s="128"/>
      <c r="GU49" s="128"/>
      <c r="GV49" s="128"/>
      <c r="GW49" s="128"/>
      <c r="GX49" s="128"/>
      <c r="GY49" s="128"/>
      <c r="GZ49" s="128"/>
      <c r="HA49" s="128"/>
      <c r="HB49" s="128"/>
      <c r="HC49" s="128"/>
      <c r="HD49" s="128"/>
      <c r="HE49" s="128"/>
      <c r="HF49" s="128"/>
      <c r="HG49" s="128"/>
      <c r="HH49" s="128"/>
      <c r="HI49" s="128"/>
      <c r="HJ49" s="128"/>
      <c r="HK49" s="128"/>
      <c r="HL49" s="128"/>
      <c r="HM49" s="128"/>
      <c r="HN49" s="128"/>
      <c r="HO49" s="128"/>
      <c r="HP49" s="128"/>
      <c r="HQ49" s="128"/>
      <c r="HR49" s="128"/>
      <c r="HS49" s="128"/>
      <c r="HT49" s="128"/>
      <c r="HU49" s="128"/>
      <c r="HV49" s="128"/>
      <c r="HW49" s="128"/>
      <c r="HX49" s="128"/>
      <c r="HY49" s="128"/>
      <c r="HZ49" s="128"/>
      <c r="IA49" s="128"/>
      <c r="IB49" s="128"/>
      <c r="IC49" s="128"/>
      <c r="ID49" s="128"/>
      <c r="IE49" s="128"/>
      <c r="IF49" s="128"/>
      <c r="IG49" s="128"/>
      <c r="IH49" s="128"/>
      <c r="II49" s="128"/>
      <c r="IJ49" s="128"/>
      <c r="IK49" s="128"/>
      <c r="IL49" s="128"/>
      <c r="IM49" s="128"/>
      <c r="IN49" s="128"/>
      <c r="IO49" s="128"/>
      <c r="IP49" s="128"/>
      <c r="IQ49" s="128"/>
      <c r="IR49" s="128"/>
      <c r="IS49" s="128"/>
      <c r="IT49" s="128"/>
    </row>
    <row r="50" spans="1:254" s="151" customFormat="1" ht="13.5" x14ac:dyDescent="0.25">
      <c r="A50" s="119" t="s">
        <v>55</v>
      </c>
      <c r="B50" s="135" t="s">
        <v>280</v>
      </c>
      <c r="C50" s="135" t="s">
        <v>16</v>
      </c>
      <c r="D50" s="135" t="s">
        <v>51</v>
      </c>
      <c r="E50" s="135" t="s">
        <v>56</v>
      </c>
      <c r="F50" s="135"/>
      <c r="G50" s="122">
        <f>SUM(G51)</f>
        <v>998</v>
      </c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28"/>
      <c r="EL50" s="128"/>
      <c r="EM50" s="128"/>
      <c r="EN50" s="128"/>
      <c r="EO50" s="128"/>
      <c r="EP50" s="128"/>
      <c r="EQ50" s="128"/>
      <c r="ER50" s="128"/>
      <c r="ES50" s="128"/>
      <c r="ET50" s="128"/>
      <c r="EU50" s="128"/>
      <c r="EV50" s="128"/>
      <c r="EW50" s="128"/>
      <c r="EX50" s="128"/>
      <c r="EY50" s="128"/>
      <c r="EZ50" s="128"/>
      <c r="FA50" s="128"/>
      <c r="FB50" s="128"/>
      <c r="FC50" s="128"/>
      <c r="FD50" s="128"/>
      <c r="FE50" s="128"/>
      <c r="FF50" s="128"/>
      <c r="FG50" s="128"/>
      <c r="FH50" s="128"/>
      <c r="FI50" s="128"/>
      <c r="FJ50" s="128"/>
      <c r="FK50" s="128"/>
      <c r="FL50" s="128"/>
      <c r="FM50" s="128"/>
      <c r="FN50" s="128"/>
      <c r="FO50" s="128"/>
      <c r="FP50" s="128"/>
      <c r="FQ50" s="128"/>
      <c r="FR50" s="128"/>
      <c r="FS50" s="128"/>
      <c r="FT50" s="128"/>
      <c r="FU50" s="128"/>
      <c r="FV50" s="128"/>
      <c r="FW50" s="128"/>
      <c r="FX50" s="128"/>
      <c r="FY50" s="128"/>
      <c r="FZ50" s="128"/>
      <c r="GA50" s="128"/>
      <c r="GB50" s="128"/>
      <c r="GC50" s="128"/>
      <c r="GD50" s="128"/>
      <c r="GE50" s="128"/>
      <c r="GF50" s="128"/>
      <c r="GG50" s="128"/>
      <c r="GH50" s="128"/>
      <c r="GI50" s="128"/>
      <c r="GJ50" s="128"/>
      <c r="GK50" s="128"/>
      <c r="GL50" s="128"/>
      <c r="GM50" s="128"/>
      <c r="GN50" s="128"/>
      <c r="GO50" s="128"/>
      <c r="GP50" s="128"/>
      <c r="GQ50" s="128"/>
      <c r="GR50" s="128"/>
      <c r="GS50" s="128"/>
      <c r="GT50" s="128"/>
      <c r="GU50" s="128"/>
      <c r="GV50" s="128"/>
      <c r="GW50" s="128"/>
      <c r="GX50" s="128"/>
      <c r="GY50" s="128"/>
      <c r="GZ50" s="128"/>
      <c r="HA50" s="128"/>
      <c r="HB50" s="128"/>
      <c r="HC50" s="128"/>
      <c r="HD50" s="128"/>
      <c r="HE50" s="128"/>
      <c r="HF50" s="128"/>
      <c r="HG50" s="128"/>
      <c r="HH50" s="128"/>
      <c r="HI50" s="128"/>
      <c r="HJ50" s="128"/>
      <c r="HK50" s="128"/>
      <c r="HL50" s="128"/>
      <c r="HM50" s="128"/>
      <c r="HN50" s="128"/>
      <c r="HO50" s="128"/>
      <c r="HP50" s="128"/>
      <c r="HQ50" s="128"/>
      <c r="HR50" s="128"/>
      <c r="HS50" s="128"/>
      <c r="HT50" s="128"/>
      <c r="HU50" s="128"/>
      <c r="HV50" s="128"/>
      <c r="HW50" s="128"/>
      <c r="HX50" s="128"/>
      <c r="HY50" s="128"/>
      <c r="HZ50" s="128"/>
      <c r="IA50" s="128"/>
      <c r="IB50" s="128"/>
      <c r="IC50" s="128"/>
      <c r="ID50" s="128"/>
      <c r="IE50" s="128"/>
      <c r="IF50" s="128"/>
      <c r="IG50" s="128"/>
      <c r="IH50" s="128"/>
      <c r="II50" s="128"/>
      <c r="IJ50" s="128"/>
      <c r="IK50" s="128"/>
      <c r="IL50" s="128"/>
      <c r="IM50" s="128"/>
      <c r="IN50" s="128"/>
      <c r="IO50" s="128"/>
      <c r="IP50" s="128"/>
      <c r="IQ50" s="128"/>
      <c r="IR50" s="128"/>
      <c r="IS50" s="128"/>
      <c r="IT50" s="128"/>
    </row>
    <row r="51" spans="1:254" s="128" customFormat="1" ht="25.5" x14ac:dyDescent="0.2">
      <c r="A51" s="152" t="s">
        <v>57</v>
      </c>
      <c r="B51" s="130" t="s">
        <v>280</v>
      </c>
      <c r="C51" s="137" t="s">
        <v>16</v>
      </c>
      <c r="D51" s="137" t="s">
        <v>51</v>
      </c>
      <c r="E51" s="137" t="s">
        <v>56</v>
      </c>
      <c r="F51" s="137"/>
      <c r="G51" s="127">
        <f>SUM(G52+G53)</f>
        <v>998</v>
      </c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/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GI51" s="98"/>
      <c r="GJ51" s="98"/>
      <c r="GK51" s="98"/>
      <c r="GL51" s="98"/>
      <c r="GM51" s="98"/>
      <c r="GN51" s="98"/>
      <c r="GO51" s="98"/>
      <c r="GP51" s="98"/>
      <c r="GQ51" s="98"/>
      <c r="GR51" s="98"/>
      <c r="GS51" s="98"/>
      <c r="GT51" s="98"/>
      <c r="GU51" s="98"/>
      <c r="GV51" s="98"/>
      <c r="GW51" s="98"/>
      <c r="GX51" s="98"/>
      <c r="GY51" s="98"/>
      <c r="GZ51" s="98"/>
      <c r="HA51" s="98"/>
      <c r="HB51" s="98"/>
      <c r="HC51" s="98"/>
      <c r="HD51" s="98"/>
      <c r="HE51" s="98"/>
      <c r="HF51" s="98"/>
      <c r="HG51" s="98"/>
      <c r="HH51" s="98"/>
      <c r="HI51" s="98"/>
      <c r="HJ51" s="98"/>
      <c r="HK51" s="98"/>
      <c r="HL51" s="98"/>
      <c r="HM51" s="98"/>
      <c r="HN51" s="98"/>
      <c r="HO51" s="98"/>
      <c r="HP51" s="98"/>
      <c r="HQ51" s="98"/>
      <c r="HR51" s="98"/>
      <c r="HS51" s="98"/>
      <c r="HT51" s="98"/>
      <c r="HU51" s="98"/>
      <c r="HV51" s="98"/>
      <c r="HW51" s="98"/>
      <c r="HX51" s="98"/>
      <c r="HY51" s="98"/>
      <c r="HZ51" s="98"/>
      <c r="IA51" s="98"/>
      <c r="IB51" s="98"/>
      <c r="IC51" s="98"/>
      <c r="ID51" s="98"/>
      <c r="IE51" s="98"/>
      <c r="IF51" s="98"/>
      <c r="IG51" s="98"/>
      <c r="IH51" s="98"/>
      <c r="II51" s="98"/>
      <c r="IJ51" s="98"/>
      <c r="IK51" s="98"/>
      <c r="IL51" s="98"/>
      <c r="IM51" s="98"/>
      <c r="IN51" s="98"/>
      <c r="IO51" s="98"/>
      <c r="IP51" s="98"/>
      <c r="IQ51" s="98"/>
      <c r="IR51" s="98"/>
      <c r="IS51" s="98"/>
      <c r="IT51" s="98"/>
    </row>
    <row r="52" spans="1:254" s="128" customFormat="1" ht="38.25" x14ac:dyDescent="0.2">
      <c r="A52" s="129" t="s">
        <v>281</v>
      </c>
      <c r="B52" s="134" t="s">
        <v>280</v>
      </c>
      <c r="C52" s="131" t="s">
        <v>16</v>
      </c>
      <c r="D52" s="131" t="s">
        <v>51</v>
      </c>
      <c r="E52" s="134" t="s">
        <v>56</v>
      </c>
      <c r="F52" s="131" t="s">
        <v>23</v>
      </c>
      <c r="G52" s="132">
        <v>740.58</v>
      </c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  <c r="IB52" s="146"/>
      <c r="IC52" s="146"/>
      <c r="ID52" s="146"/>
      <c r="IE52" s="146"/>
      <c r="IF52" s="146"/>
      <c r="IG52" s="146"/>
      <c r="IH52" s="146"/>
      <c r="II52" s="146"/>
      <c r="IJ52" s="146"/>
      <c r="IK52" s="146"/>
      <c r="IL52" s="146"/>
      <c r="IM52" s="146"/>
      <c r="IN52" s="146"/>
      <c r="IO52" s="146"/>
      <c r="IP52" s="146"/>
      <c r="IQ52" s="146"/>
      <c r="IR52" s="146"/>
      <c r="IS52" s="146"/>
      <c r="IT52" s="146"/>
    </row>
    <row r="53" spans="1:254" ht="14.25" x14ac:dyDescent="0.2">
      <c r="A53" s="129" t="s">
        <v>282</v>
      </c>
      <c r="B53" s="134" t="s">
        <v>280</v>
      </c>
      <c r="C53" s="131" t="s">
        <v>16</v>
      </c>
      <c r="D53" s="131" t="s">
        <v>51</v>
      </c>
      <c r="E53" s="134" t="s">
        <v>56</v>
      </c>
      <c r="F53" s="131" t="s">
        <v>31</v>
      </c>
      <c r="G53" s="132">
        <v>257.42</v>
      </c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  <c r="CK53" s="147"/>
      <c r="CL53" s="147"/>
      <c r="CM53" s="147"/>
      <c r="CN53" s="147"/>
      <c r="CO53" s="147"/>
      <c r="CP53" s="147"/>
      <c r="CQ53" s="147"/>
      <c r="CR53" s="147"/>
      <c r="CS53" s="147"/>
      <c r="CT53" s="147"/>
      <c r="CU53" s="147"/>
      <c r="CV53" s="147"/>
      <c r="CW53" s="147"/>
      <c r="CX53" s="147"/>
      <c r="CY53" s="147"/>
      <c r="CZ53" s="147"/>
      <c r="DA53" s="147"/>
      <c r="DB53" s="147"/>
      <c r="DC53" s="147"/>
      <c r="DD53" s="147"/>
      <c r="DE53" s="147"/>
      <c r="DF53" s="147"/>
      <c r="DG53" s="147"/>
      <c r="DH53" s="147"/>
      <c r="DI53" s="147"/>
      <c r="DJ53" s="147"/>
      <c r="DK53" s="147"/>
      <c r="DL53" s="147"/>
      <c r="DM53" s="147"/>
      <c r="DN53" s="147"/>
      <c r="DO53" s="147"/>
      <c r="DP53" s="147"/>
      <c r="DQ53" s="147"/>
      <c r="DR53" s="147"/>
      <c r="DS53" s="147"/>
      <c r="DT53" s="147"/>
      <c r="DU53" s="147"/>
      <c r="DV53" s="147"/>
      <c r="DW53" s="147"/>
      <c r="DX53" s="147"/>
      <c r="DY53" s="147"/>
      <c r="DZ53" s="147"/>
      <c r="EA53" s="147"/>
      <c r="EB53" s="147"/>
      <c r="EC53" s="147"/>
      <c r="ED53" s="147"/>
      <c r="EE53" s="147"/>
      <c r="EF53" s="147"/>
      <c r="EG53" s="147"/>
      <c r="EH53" s="147"/>
      <c r="EI53" s="147"/>
      <c r="EJ53" s="147"/>
      <c r="EK53" s="147"/>
      <c r="EL53" s="147"/>
      <c r="EM53" s="147"/>
      <c r="EN53" s="147"/>
      <c r="EO53" s="147"/>
      <c r="EP53" s="147"/>
      <c r="EQ53" s="147"/>
      <c r="ER53" s="147"/>
      <c r="ES53" s="147"/>
      <c r="ET53" s="147"/>
      <c r="EU53" s="147"/>
      <c r="EV53" s="147"/>
      <c r="EW53" s="147"/>
      <c r="EX53" s="147"/>
      <c r="EY53" s="147"/>
      <c r="EZ53" s="147"/>
      <c r="FA53" s="147"/>
      <c r="FB53" s="147"/>
      <c r="FC53" s="147"/>
      <c r="FD53" s="147"/>
      <c r="FE53" s="147"/>
      <c r="FF53" s="147"/>
      <c r="FG53" s="147"/>
      <c r="FH53" s="147"/>
      <c r="FI53" s="147"/>
      <c r="FJ53" s="147"/>
      <c r="FK53" s="147"/>
      <c r="FL53" s="147"/>
      <c r="FM53" s="147"/>
      <c r="FN53" s="147"/>
      <c r="FO53" s="147"/>
      <c r="FP53" s="147"/>
      <c r="FQ53" s="147"/>
      <c r="FR53" s="147"/>
      <c r="FS53" s="147"/>
      <c r="FT53" s="147"/>
      <c r="FU53" s="147"/>
      <c r="FV53" s="147"/>
      <c r="FW53" s="147"/>
      <c r="FX53" s="147"/>
      <c r="FY53" s="147"/>
      <c r="FZ53" s="147"/>
      <c r="GA53" s="147"/>
      <c r="GB53" s="147"/>
      <c r="GC53" s="147"/>
      <c r="GD53" s="147"/>
      <c r="GE53" s="147"/>
      <c r="GF53" s="147"/>
      <c r="GG53" s="147"/>
      <c r="GH53" s="147"/>
      <c r="GI53" s="147"/>
      <c r="GJ53" s="147"/>
      <c r="GK53" s="147"/>
      <c r="GL53" s="147"/>
      <c r="GM53" s="147"/>
      <c r="GN53" s="147"/>
      <c r="GO53" s="147"/>
      <c r="GP53" s="147"/>
      <c r="GQ53" s="147"/>
      <c r="GR53" s="147"/>
      <c r="GS53" s="147"/>
      <c r="GT53" s="147"/>
      <c r="GU53" s="147"/>
      <c r="GV53" s="147"/>
      <c r="GW53" s="147"/>
      <c r="GX53" s="147"/>
      <c r="GY53" s="147"/>
      <c r="GZ53" s="147"/>
      <c r="HA53" s="147"/>
      <c r="HB53" s="147"/>
      <c r="HC53" s="147"/>
      <c r="HD53" s="147"/>
      <c r="HE53" s="147"/>
      <c r="HF53" s="147"/>
      <c r="HG53" s="147"/>
      <c r="HH53" s="147"/>
      <c r="HI53" s="147"/>
      <c r="HJ53" s="147"/>
      <c r="HK53" s="147"/>
      <c r="HL53" s="147"/>
      <c r="HM53" s="147"/>
      <c r="HN53" s="147"/>
      <c r="HO53" s="147"/>
      <c r="HP53" s="147"/>
      <c r="HQ53" s="147"/>
      <c r="HR53" s="147"/>
      <c r="HS53" s="147"/>
      <c r="HT53" s="147"/>
      <c r="HU53" s="147"/>
      <c r="HV53" s="147"/>
      <c r="HW53" s="147"/>
      <c r="HX53" s="147"/>
      <c r="HY53" s="147"/>
      <c r="HZ53" s="147"/>
      <c r="IA53" s="147"/>
      <c r="IB53" s="147"/>
      <c r="IC53" s="147"/>
      <c r="ID53" s="147"/>
      <c r="IE53" s="147"/>
      <c r="IF53" s="147"/>
      <c r="IG53" s="147"/>
      <c r="IH53" s="147"/>
      <c r="II53" s="147"/>
      <c r="IJ53" s="147"/>
      <c r="IK53" s="147"/>
      <c r="IL53" s="147"/>
      <c r="IM53" s="147"/>
      <c r="IN53" s="147"/>
      <c r="IO53" s="147"/>
      <c r="IP53" s="147"/>
      <c r="IQ53" s="147"/>
      <c r="IR53" s="147"/>
      <c r="IS53" s="147"/>
      <c r="IT53" s="147"/>
    </row>
    <row r="54" spans="1:254" s="146" customFormat="1" ht="39" x14ac:dyDescent="0.25">
      <c r="A54" s="124" t="s">
        <v>58</v>
      </c>
      <c r="B54" s="137" t="s">
        <v>280</v>
      </c>
      <c r="C54" s="126" t="s">
        <v>16</v>
      </c>
      <c r="D54" s="126" t="s">
        <v>51</v>
      </c>
      <c r="E54" s="126" t="s">
        <v>59</v>
      </c>
      <c r="F54" s="126"/>
      <c r="G54" s="127">
        <f>SUM(G55)</f>
        <v>0.28000000000000003</v>
      </c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  <c r="EE54" s="144"/>
      <c r="EF54" s="144"/>
      <c r="EG54" s="144"/>
      <c r="EH54" s="144"/>
      <c r="EI54" s="144"/>
      <c r="EJ54" s="144"/>
      <c r="EK54" s="144"/>
      <c r="EL54" s="144"/>
      <c r="EM54" s="144"/>
      <c r="EN54" s="144"/>
      <c r="EO54" s="144"/>
      <c r="EP54" s="144"/>
      <c r="EQ54" s="144"/>
      <c r="ER54" s="144"/>
      <c r="ES54" s="144"/>
      <c r="ET54" s="144"/>
      <c r="EU54" s="144"/>
      <c r="EV54" s="144"/>
      <c r="EW54" s="144"/>
      <c r="EX54" s="144"/>
      <c r="EY54" s="144"/>
      <c r="EZ54" s="144"/>
      <c r="FA54" s="144"/>
      <c r="FB54" s="144"/>
      <c r="FC54" s="144"/>
      <c r="FD54" s="144"/>
      <c r="FE54" s="144"/>
      <c r="FF54" s="144"/>
      <c r="FG54" s="144"/>
      <c r="FH54" s="144"/>
      <c r="FI54" s="144"/>
      <c r="FJ54" s="144"/>
      <c r="FK54" s="144"/>
      <c r="FL54" s="144"/>
      <c r="FM54" s="144"/>
      <c r="FN54" s="144"/>
      <c r="FO54" s="144"/>
      <c r="FP54" s="144"/>
      <c r="FQ54" s="144"/>
      <c r="FR54" s="144"/>
      <c r="FS54" s="144"/>
      <c r="FT54" s="144"/>
      <c r="FU54" s="144"/>
      <c r="FV54" s="144"/>
      <c r="FW54" s="144"/>
      <c r="FX54" s="144"/>
      <c r="FY54" s="144"/>
      <c r="FZ54" s="144"/>
      <c r="GA54" s="144"/>
      <c r="GB54" s="144"/>
      <c r="GC54" s="144"/>
      <c r="GD54" s="144"/>
      <c r="GE54" s="144"/>
      <c r="GF54" s="144"/>
      <c r="GG54" s="144"/>
      <c r="GH54" s="144"/>
      <c r="GI54" s="144"/>
      <c r="GJ54" s="144"/>
      <c r="GK54" s="144"/>
      <c r="GL54" s="144"/>
      <c r="GM54" s="144"/>
      <c r="GN54" s="144"/>
      <c r="GO54" s="144"/>
      <c r="GP54" s="144"/>
      <c r="GQ54" s="144"/>
      <c r="GR54" s="144"/>
      <c r="GS54" s="144"/>
      <c r="GT54" s="144"/>
      <c r="GU54" s="144"/>
      <c r="GV54" s="144"/>
      <c r="GW54" s="144"/>
      <c r="GX54" s="144"/>
      <c r="GY54" s="144"/>
      <c r="GZ54" s="144"/>
      <c r="HA54" s="144"/>
      <c r="HB54" s="144"/>
      <c r="HC54" s="144"/>
      <c r="HD54" s="144"/>
      <c r="HE54" s="144"/>
      <c r="HF54" s="144"/>
      <c r="HG54" s="144"/>
      <c r="HH54" s="144"/>
      <c r="HI54" s="144"/>
      <c r="HJ54" s="144"/>
      <c r="HK54" s="144"/>
      <c r="HL54" s="144"/>
      <c r="HM54" s="144"/>
      <c r="HN54" s="144"/>
      <c r="HO54" s="144"/>
      <c r="HP54" s="144"/>
      <c r="HQ54" s="144"/>
      <c r="HR54" s="144"/>
      <c r="HS54" s="144"/>
      <c r="HT54" s="144"/>
      <c r="HU54" s="144"/>
      <c r="HV54" s="144"/>
      <c r="HW54" s="144"/>
      <c r="HX54" s="144"/>
      <c r="HY54" s="144"/>
      <c r="HZ54" s="144"/>
      <c r="IA54" s="144"/>
      <c r="IB54" s="144"/>
      <c r="IC54" s="144"/>
      <c r="ID54" s="144"/>
      <c r="IE54" s="144"/>
      <c r="IF54" s="144"/>
      <c r="IG54" s="144"/>
      <c r="IH54" s="144"/>
      <c r="II54" s="144"/>
      <c r="IJ54" s="144"/>
      <c r="IK54" s="144"/>
      <c r="IL54" s="144"/>
      <c r="IM54" s="144"/>
      <c r="IN54" s="144"/>
      <c r="IO54" s="144"/>
      <c r="IP54" s="144"/>
      <c r="IQ54" s="144"/>
      <c r="IR54" s="144"/>
      <c r="IS54" s="144"/>
      <c r="IT54" s="144"/>
    </row>
    <row r="55" spans="1:254" s="93" customFormat="1" x14ac:dyDescent="0.2">
      <c r="A55" s="129" t="s">
        <v>282</v>
      </c>
      <c r="B55" s="134" t="s">
        <v>280</v>
      </c>
      <c r="C55" s="131" t="s">
        <v>16</v>
      </c>
      <c r="D55" s="131" t="s">
        <v>51</v>
      </c>
      <c r="E55" s="131" t="s">
        <v>59</v>
      </c>
      <c r="F55" s="131" t="s">
        <v>31</v>
      </c>
      <c r="G55" s="132">
        <v>0.28000000000000003</v>
      </c>
    </row>
    <row r="56" spans="1:254" s="147" customFormat="1" ht="15" x14ac:dyDescent="0.25">
      <c r="A56" s="119" t="s">
        <v>287</v>
      </c>
      <c r="B56" s="135" t="s">
        <v>280</v>
      </c>
      <c r="C56" s="121" t="s">
        <v>16</v>
      </c>
      <c r="D56" s="121" t="s">
        <v>51</v>
      </c>
      <c r="E56" s="121"/>
      <c r="F56" s="121"/>
      <c r="G56" s="122">
        <f>SUM(G57)</f>
        <v>6080.18</v>
      </c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8"/>
      <c r="GA56" s="98"/>
      <c r="GB56" s="98"/>
      <c r="GC56" s="98"/>
      <c r="GD56" s="98"/>
      <c r="GE56" s="98"/>
      <c r="GF56" s="98"/>
      <c r="GG56" s="98"/>
      <c r="GH56" s="98"/>
      <c r="GI56" s="98"/>
      <c r="GJ56" s="98"/>
      <c r="GK56" s="98"/>
      <c r="GL56" s="98"/>
      <c r="GM56" s="98"/>
      <c r="GN56" s="98"/>
      <c r="GO56" s="98"/>
      <c r="GP56" s="98"/>
      <c r="GQ56" s="98"/>
      <c r="GR56" s="98"/>
      <c r="GS56" s="98"/>
      <c r="GT56" s="98"/>
      <c r="GU56" s="98"/>
      <c r="GV56" s="98"/>
      <c r="GW56" s="98"/>
      <c r="GX56" s="98"/>
      <c r="GY56" s="98"/>
      <c r="GZ56" s="98"/>
      <c r="HA56" s="98"/>
      <c r="HB56" s="98"/>
      <c r="HC56" s="98"/>
      <c r="HD56" s="98"/>
      <c r="HE56" s="98"/>
      <c r="HF56" s="98"/>
      <c r="HG56" s="98"/>
      <c r="HH56" s="98"/>
      <c r="HI56" s="98"/>
      <c r="HJ56" s="98"/>
      <c r="HK56" s="98"/>
      <c r="HL56" s="98"/>
      <c r="HM56" s="98"/>
      <c r="HN56" s="98"/>
      <c r="HO56" s="98"/>
      <c r="HP56" s="98"/>
      <c r="HQ56" s="98"/>
      <c r="HR56" s="98"/>
      <c r="HS56" s="98"/>
      <c r="HT56" s="98"/>
      <c r="HU56" s="98"/>
      <c r="HV56" s="98"/>
      <c r="HW56" s="98"/>
      <c r="HX56" s="98"/>
      <c r="HY56" s="98"/>
      <c r="HZ56" s="98"/>
      <c r="IA56" s="98"/>
      <c r="IB56" s="98"/>
      <c r="IC56" s="98"/>
      <c r="ID56" s="98"/>
      <c r="IE56" s="98"/>
      <c r="IF56" s="98"/>
      <c r="IG56" s="98"/>
      <c r="IH56" s="98"/>
      <c r="II56" s="98"/>
      <c r="IJ56" s="98"/>
      <c r="IK56" s="98"/>
      <c r="IL56" s="98"/>
      <c r="IM56" s="98"/>
      <c r="IN56" s="98"/>
      <c r="IO56" s="98"/>
      <c r="IP56" s="98"/>
      <c r="IQ56" s="98"/>
      <c r="IR56" s="98"/>
      <c r="IS56" s="98"/>
      <c r="IT56" s="98"/>
    </row>
    <row r="57" spans="1:254" s="144" customFormat="1" ht="15" x14ac:dyDescent="0.25">
      <c r="A57" s="153" t="s">
        <v>62</v>
      </c>
      <c r="B57" s="130" t="s">
        <v>280</v>
      </c>
      <c r="C57" s="131" t="s">
        <v>16</v>
      </c>
      <c r="D57" s="131" t="s">
        <v>51</v>
      </c>
      <c r="E57" s="131" t="s">
        <v>61</v>
      </c>
      <c r="F57" s="131"/>
      <c r="G57" s="132">
        <f>SUM(G58+G60+G59)</f>
        <v>6080.18</v>
      </c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151"/>
      <c r="CD57" s="151"/>
      <c r="CE57" s="151"/>
      <c r="CF57" s="151"/>
      <c r="CG57" s="151"/>
      <c r="CH57" s="151"/>
      <c r="CI57" s="151"/>
      <c r="CJ57" s="151"/>
      <c r="CK57" s="151"/>
      <c r="CL57" s="151"/>
      <c r="CM57" s="151"/>
      <c r="CN57" s="151"/>
      <c r="CO57" s="151"/>
      <c r="CP57" s="151"/>
      <c r="CQ57" s="151"/>
      <c r="CR57" s="151"/>
      <c r="CS57" s="151"/>
      <c r="CT57" s="151"/>
      <c r="CU57" s="151"/>
      <c r="CV57" s="151"/>
      <c r="CW57" s="151"/>
      <c r="CX57" s="151"/>
      <c r="CY57" s="151"/>
      <c r="CZ57" s="151"/>
      <c r="DA57" s="151"/>
      <c r="DB57" s="151"/>
      <c r="DC57" s="151"/>
      <c r="DD57" s="151"/>
      <c r="DE57" s="151"/>
      <c r="DF57" s="151"/>
      <c r="DG57" s="151"/>
      <c r="DH57" s="151"/>
      <c r="DI57" s="151"/>
      <c r="DJ57" s="151"/>
      <c r="DK57" s="151"/>
      <c r="DL57" s="151"/>
      <c r="DM57" s="151"/>
      <c r="DN57" s="151"/>
      <c r="DO57" s="151"/>
      <c r="DP57" s="151"/>
      <c r="DQ57" s="151"/>
      <c r="DR57" s="151"/>
      <c r="DS57" s="151"/>
      <c r="DT57" s="151"/>
      <c r="DU57" s="151"/>
      <c r="DV57" s="151"/>
      <c r="DW57" s="151"/>
      <c r="DX57" s="151"/>
      <c r="DY57" s="151"/>
      <c r="DZ57" s="151"/>
      <c r="EA57" s="151"/>
      <c r="EB57" s="151"/>
      <c r="EC57" s="151"/>
      <c r="ED57" s="151"/>
      <c r="EE57" s="151"/>
      <c r="EF57" s="151"/>
      <c r="EG57" s="151"/>
      <c r="EH57" s="151"/>
      <c r="EI57" s="151"/>
      <c r="EJ57" s="151"/>
      <c r="EK57" s="151"/>
      <c r="EL57" s="151"/>
      <c r="EM57" s="151"/>
      <c r="EN57" s="151"/>
      <c r="EO57" s="151"/>
      <c r="EP57" s="151"/>
      <c r="EQ57" s="151"/>
      <c r="ER57" s="151"/>
      <c r="ES57" s="151"/>
      <c r="ET57" s="151"/>
      <c r="EU57" s="151"/>
      <c r="EV57" s="151"/>
      <c r="EW57" s="151"/>
      <c r="EX57" s="151"/>
      <c r="EY57" s="151"/>
      <c r="EZ57" s="151"/>
      <c r="FA57" s="151"/>
      <c r="FB57" s="151"/>
      <c r="FC57" s="151"/>
      <c r="FD57" s="151"/>
      <c r="FE57" s="151"/>
      <c r="FF57" s="151"/>
      <c r="FG57" s="151"/>
      <c r="FH57" s="151"/>
      <c r="FI57" s="151"/>
      <c r="FJ57" s="151"/>
      <c r="FK57" s="151"/>
      <c r="FL57" s="151"/>
      <c r="FM57" s="151"/>
      <c r="FN57" s="151"/>
      <c r="FO57" s="151"/>
      <c r="FP57" s="151"/>
      <c r="FQ57" s="151"/>
      <c r="FR57" s="151"/>
      <c r="FS57" s="151"/>
      <c r="FT57" s="151"/>
      <c r="FU57" s="151"/>
      <c r="FV57" s="151"/>
      <c r="FW57" s="151"/>
      <c r="FX57" s="151"/>
      <c r="FY57" s="151"/>
      <c r="FZ57" s="151"/>
      <c r="GA57" s="151"/>
      <c r="GB57" s="151"/>
      <c r="GC57" s="151"/>
      <c r="GD57" s="151"/>
      <c r="GE57" s="151"/>
      <c r="GF57" s="151"/>
      <c r="GG57" s="151"/>
      <c r="GH57" s="151"/>
      <c r="GI57" s="151"/>
      <c r="GJ57" s="151"/>
      <c r="GK57" s="151"/>
      <c r="GL57" s="151"/>
      <c r="GM57" s="151"/>
      <c r="GN57" s="151"/>
      <c r="GO57" s="151"/>
      <c r="GP57" s="151"/>
      <c r="GQ57" s="151"/>
      <c r="GR57" s="151"/>
      <c r="GS57" s="151"/>
      <c r="GT57" s="151"/>
      <c r="GU57" s="151"/>
      <c r="GV57" s="151"/>
      <c r="GW57" s="151"/>
      <c r="GX57" s="151"/>
      <c r="GY57" s="151"/>
      <c r="GZ57" s="151"/>
      <c r="HA57" s="151"/>
      <c r="HB57" s="151"/>
      <c r="HC57" s="151"/>
      <c r="HD57" s="151"/>
      <c r="HE57" s="151"/>
      <c r="HF57" s="151"/>
      <c r="HG57" s="151"/>
      <c r="HH57" s="151"/>
      <c r="HI57" s="151"/>
      <c r="HJ57" s="151"/>
      <c r="HK57" s="151"/>
      <c r="HL57" s="151"/>
      <c r="HM57" s="151"/>
      <c r="HN57" s="151"/>
      <c r="HO57" s="151"/>
      <c r="HP57" s="151"/>
      <c r="HQ57" s="151"/>
      <c r="HR57" s="151"/>
      <c r="HS57" s="151"/>
      <c r="HT57" s="151"/>
      <c r="HU57" s="151"/>
      <c r="HV57" s="151"/>
      <c r="HW57" s="151"/>
      <c r="HX57" s="151"/>
      <c r="HY57" s="151"/>
      <c r="HZ57" s="151"/>
      <c r="IA57" s="151"/>
      <c r="IB57" s="151"/>
      <c r="IC57" s="151"/>
      <c r="ID57" s="151"/>
      <c r="IE57" s="151"/>
      <c r="IF57" s="151"/>
      <c r="IG57" s="151"/>
      <c r="IH57" s="151"/>
      <c r="II57" s="151"/>
      <c r="IJ57" s="151"/>
      <c r="IK57" s="151"/>
      <c r="IL57" s="151"/>
      <c r="IM57" s="151"/>
      <c r="IN57" s="151"/>
      <c r="IO57" s="151"/>
      <c r="IP57" s="151"/>
      <c r="IQ57" s="151"/>
      <c r="IR57" s="151"/>
      <c r="IS57" s="151"/>
      <c r="IT57" s="151"/>
    </row>
    <row r="58" spans="1:254" s="93" customFormat="1" ht="13.5" x14ac:dyDescent="0.25">
      <c r="A58" s="124" t="s">
        <v>282</v>
      </c>
      <c r="B58" s="137" t="s">
        <v>280</v>
      </c>
      <c r="C58" s="126" t="s">
        <v>16</v>
      </c>
      <c r="D58" s="126" t="s">
        <v>51</v>
      </c>
      <c r="E58" s="126" t="s">
        <v>63</v>
      </c>
      <c r="F58" s="126" t="s">
        <v>31</v>
      </c>
      <c r="G58" s="127">
        <v>2900</v>
      </c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  <c r="DI58" s="154"/>
      <c r="DJ58" s="154"/>
      <c r="DK58" s="154"/>
      <c r="DL58" s="154"/>
      <c r="DM58" s="154"/>
      <c r="DN58" s="154"/>
      <c r="DO58" s="154"/>
      <c r="DP58" s="154"/>
      <c r="DQ58" s="154"/>
      <c r="DR58" s="154"/>
      <c r="DS58" s="154"/>
      <c r="DT58" s="154"/>
      <c r="DU58" s="154"/>
      <c r="DV58" s="154"/>
      <c r="DW58" s="154"/>
      <c r="DX58" s="154"/>
      <c r="DY58" s="154"/>
      <c r="DZ58" s="154"/>
      <c r="EA58" s="154"/>
      <c r="EB58" s="154"/>
      <c r="EC58" s="154"/>
      <c r="ED58" s="154"/>
      <c r="EE58" s="154"/>
      <c r="EF58" s="154"/>
      <c r="EG58" s="154"/>
      <c r="EH58" s="154"/>
      <c r="EI58" s="154"/>
      <c r="EJ58" s="154"/>
      <c r="EK58" s="154"/>
      <c r="EL58" s="154"/>
      <c r="EM58" s="154"/>
      <c r="EN58" s="154"/>
      <c r="EO58" s="154"/>
      <c r="EP58" s="154"/>
      <c r="EQ58" s="154"/>
      <c r="ER58" s="154"/>
      <c r="ES58" s="154"/>
      <c r="ET58" s="154"/>
      <c r="EU58" s="154"/>
      <c r="EV58" s="154"/>
      <c r="EW58" s="154"/>
      <c r="EX58" s="154"/>
      <c r="EY58" s="154"/>
      <c r="EZ58" s="154"/>
      <c r="FA58" s="154"/>
      <c r="FB58" s="154"/>
      <c r="FC58" s="154"/>
      <c r="FD58" s="154"/>
      <c r="FE58" s="154"/>
      <c r="FF58" s="154"/>
      <c r="FG58" s="154"/>
      <c r="FH58" s="154"/>
      <c r="FI58" s="154"/>
      <c r="FJ58" s="154"/>
      <c r="FK58" s="154"/>
      <c r="FL58" s="154"/>
      <c r="FM58" s="154"/>
      <c r="FN58" s="154"/>
      <c r="FO58" s="154"/>
      <c r="FP58" s="154"/>
      <c r="FQ58" s="154"/>
      <c r="FR58" s="154"/>
      <c r="FS58" s="154"/>
      <c r="FT58" s="154"/>
      <c r="FU58" s="154"/>
      <c r="FV58" s="154"/>
      <c r="FW58" s="154"/>
      <c r="FX58" s="154"/>
      <c r="FY58" s="154"/>
      <c r="FZ58" s="154"/>
      <c r="GA58" s="154"/>
      <c r="GB58" s="154"/>
      <c r="GC58" s="154"/>
      <c r="GD58" s="154"/>
      <c r="GE58" s="154"/>
      <c r="GF58" s="154"/>
      <c r="GG58" s="154"/>
      <c r="GH58" s="154"/>
      <c r="GI58" s="154"/>
      <c r="GJ58" s="154"/>
      <c r="GK58" s="154"/>
      <c r="GL58" s="154"/>
      <c r="GM58" s="154"/>
      <c r="GN58" s="154"/>
      <c r="GO58" s="154"/>
      <c r="GP58" s="154"/>
      <c r="GQ58" s="154"/>
      <c r="GR58" s="154"/>
      <c r="GS58" s="154"/>
      <c r="GT58" s="154"/>
      <c r="GU58" s="154"/>
      <c r="GV58" s="154"/>
      <c r="GW58" s="154"/>
      <c r="GX58" s="154"/>
      <c r="GY58" s="154"/>
      <c r="GZ58" s="154"/>
      <c r="HA58" s="154"/>
      <c r="HB58" s="154"/>
      <c r="HC58" s="154"/>
      <c r="HD58" s="154"/>
      <c r="HE58" s="154"/>
      <c r="HF58" s="154"/>
      <c r="HG58" s="154"/>
      <c r="HH58" s="154"/>
      <c r="HI58" s="154"/>
      <c r="HJ58" s="154"/>
      <c r="HK58" s="154"/>
      <c r="HL58" s="154"/>
      <c r="HM58" s="154"/>
      <c r="HN58" s="154"/>
      <c r="HO58" s="154"/>
      <c r="HP58" s="154"/>
      <c r="HQ58" s="154"/>
      <c r="HR58" s="154"/>
      <c r="HS58" s="154"/>
      <c r="HT58" s="154"/>
      <c r="HU58" s="154"/>
      <c r="HV58" s="154"/>
      <c r="HW58" s="154"/>
      <c r="HX58" s="154"/>
      <c r="HY58" s="154"/>
      <c r="HZ58" s="154"/>
      <c r="IA58" s="154"/>
      <c r="IB58" s="154"/>
      <c r="IC58" s="154"/>
      <c r="ID58" s="154"/>
      <c r="IE58" s="154"/>
      <c r="IF58" s="154"/>
      <c r="IG58" s="154"/>
      <c r="IH58" s="154"/>
      <c r="II58" s="154"/>
      <c r="IJ58" s="154"/>
      <c r="IK58" s="154"/>
      <c r="IL58" s="154"/>
      <c r="IM58" s="154"/>
      <c r="IN58" s="154"/>
      <c r="IO58" s="154"/>
      <c r="IP58" s="154"/>
      <c r="IQ58" s="154"/>
      <c r="IR58" s="154"/>
      <c r="IS58" s="154"/>
      <c r="IT58" s="154"/>
    </row>
    <row r="59" spans="1:254" ht="13.5" x14ac:dyDescent="0.25">
      <c r="A59" s="124" t="s">
        <v>39</v>
      </c>
      <c r="B59" s="137" t="s">
        <v>280</v>
      </c>
      <c r="C59" s="126" t="s">
        <v>16</v>
      </c>
      <c r="D59" s="126" t="s">
        <v>51</v>
      </c>
      <c r="E59" s="126" t="s">
        <v>63</v>
      </c>
      <c r="F59" s="126" t="s">
        <v>40</v>
      </c>
      <c r="G59" s="127">
        <v>200</v>
      </c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  <c r="DL59" s="154"/>
      <c r="DM59" s="154"/>
      <c r="DN59" s="154"/>
      <c r="DO59" s="154"/>
      <c r="DP59" s="154"/>
      <c r="DQ59" s="154"/>
      <c r="DR59" s="154"/>
      <c r="DS59" s="154"/>
      <c r="DT59" s="154"/>
      <c r="DU59" s="154"/>
      <c r="DV59" s="154"/>
      <c r="DW59" s="154"/>
      <c r="DX59" s="154"/>
      <c r="DY59" s="154"/>
      <c r="DZ59" s="154"/>
      <c r="EA59" s="154"/>
      <c r="EB59" s="154"/>
      <c r="EC59" s="154"/>
      <c r="ED59" s="154"/>
      <c r="EE59" s="154"/>
      <c r="EF59" s="154"/>
      <c r="EG59" s="154"/>
      <c r="EH59" s="154"/>
      <c r="EI59" s="154"/>
      <c r="EJ59" s="154"/>
      <c r="EK59" s="154"/>
      <c r="EL59" s="154"/>
      <c r="EM59" s="154"/>
      <c r="EN59" s="154"/>
      <c r="EO59" s="154"/>
      <c r="EP59" s="154"/>
      <c r="EQ59" s="154"/>
      <c r="ER59" s="154"/>
      <c r="ES59" s="154"/>
      <c r="ET59" s="154"/>
      <c r="EU59" s="154"/>
      <c r="EV59" s="154"/>
      <c r="EW59" s="154"/>
      <c r="EX59" s="154"/>
      <c r="EY59" s="154"/>
      <c r="EZ59" s="154"/>
      <c r="FA59" s="154"/>
      <c r="FB59" s="154"/>
      <c r="FC59" s="154"/>
      <c r="FD59" s="154"/>
      <c r="FE59" s="154"/>
      <c r="FF59" s="154"/>
      <c r="FG59" s="154"/>
      <c r="FH59" s="154"/>
      <c r="FI59" s="154"/>
      <c r="FJ59" s="154"/>
      <c r="FK59" s="154"/>
      <c r="FL59" s="154"/>
      <c r="FM59" s="154"/>
      <c r="FN59" s="154"/>
      <c r="FO59" s="154"/>
      <c r="FP59" s="154"/>
      <c r="FQ59" s="154"/>
      <c r="FR59" s="154"/>
      <c r="FS59" s="154"/>
      <c r="FT59" s="154"/>
      <c r="FU59" s="154"/>
      <c r="FV59" s="154"/>
      <c r="FW59" s="154"/>
      <c r="FX59" s="154"/>
      <c r="FY59" s="154"/>
      <c r="FZ59" s="154"/>
      <c r="GA59" s="154"/>
      <c r="GB59" s="154"/>
      <c r="GC59" s="154"/>
      <c r="GD59" s="154"/>
      <c r="GE59" s="154"/>
      <c r="GF59" s="154"/>
      <c r="GG59" s="154"/>
      <c r="GH59" s="154"/>
      <c r="GI59" s="154"/>
      <c r="GJ59" s="154"/>
      <c r="GK59" s="154"/>
      <c r="GL59" s="154"/>
      <c r="GM59" s="154"/>
      <c r="GN59" s="154"/>
      <c r="GO59" s="154"/>
      <c r="GP59" s="154"/>
      <c r="GQ59" s="154"/>
      <c r="GR59" s="154"/>
      <c r="GS59" s="154"/>
      <c r="GT59" s="154"/>
      <c r="GU59" s="154"/>
      <c r="GV59" s="154"/>
      <c r="GW59" s="154"/>
      <c r="GX59" s="154"/>
      <c r="GY59" s="154"/>
      <c r="GZ59" s="154"/>
      <c r="HA59" s="154"/>
      <c r="HB59" s="154"/>
      <c r="HC59" s="154"/>
      <c r="HD59" s="154"/>
      <c r="HE59" s="154"/>
      <c r="HF59" s="154"/>
      <c r="HG59" s="154"/>
      <c r="HH59" s="154"/>
      <c r="HI59" s="154"/>
      <c r="HJ59" s="154"/>
      <c r="HK59" s="154"/>
      <c r="HL59" s="154"/>
      <c r="HM59" s="154"/>
      <c r="HN59" s="154"/>
      <c r="HO59" s="154"/>
      <c r="HP59" s="154"/>
      <c r="HQ59" s="154"/>
      <c r="HR59" s="154"/>
      <c r="HS59" s="154"/>
      <c r="HT59" s="154"/>
      <c r="HU59" s="154"/>
      <c r="HV59" s="154"/>
      <c r="HW59" s="154"/>
      <c r="HX59" s="154"/>
      <c r="HY59" s="154"/>
      <c r="HZ59" s="154"/>
      <c r="IA59" s="154"/>
      <c r="IB59" s="154"/>
      <c r="IC59" s="154"/>
      <c r="ID59" s="154"/>
      <c r="IE59" s="154"/>
      <c r="IF59" s="154"/>
      <c r="IG59" s="154"/>
      <c r="IH59" s="154"/>
      <c r="II59" s="154"/>
      <c r="IJ59" s="154"/>
      <c r="IK59" s="154"/>
      <c r="IL59" s="154"/>
      <c r="IM59" s="154"/>
      <c r="IN59" s="154"/>
      <c r="IO59" s="154"/>
      <c r="IP59" s="154"/>
      <c r="IQ59" s="154"/>
      <c r="IR59" s="154"/>
      <c r="IS59" s="154"/>
      <c r="IT59" s="154"/>
    </row>
    <row r="60" spans="1:254" s="151" customFormat="1" ht="13.5" x14ac:dyDescent="0.25">
      <c r="A60" s="124" t="s">
        <v>39</v>
      </c>
      <c r="B60" s="137" t="s">
        <v>280</v>
      </c>
      <c r="C60" s="126" t="s">
        <v>16</v>
      </c>
      <c r="D60" s="126" t="s">
        <v>51</v>
      </c>
      <c r="E60" s="126" t="s">
        <v>64</v>
      </c>
      <c r="F60" s="126" t="s">
        <v>40</v>
      </c>
      <c r="G60" s="127">
        <v>2980.18</v>
      </c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  <c r="DC60" s="154"/>
      <c r="DD60" s="154"/>
      <c r="DE60" s="154"/>
      <c r="DF60" s="154"/>
      <c r="DG60" s="154"/>
      <c r="DH60" s="154"/>
      <c r="DI60" s="154"/>
      <c r="DJ60" s="154"/>
      <c r="DK60" s="154"/>
      <c r="DL60" s="154"/>
      <c r="DM60" s="154"/>
      <c r="DN60" s="154"/>
      <c r="DO60" s="154"/>
      <c r="DP60" s="154"/>
      <c r="DQ60" s="154"/>
      <c r="DR60" s="154"/>
      <c r="DS60" s="154"/>
      <c r="DT60" s="154"/>
      <c r="DU60" s="154"/>
      <c r="DV60" s="154"/>
      <c r="DW60" s="154"/>
      <c r="DX60" s="154"/>
      <c r="DY60" s="154"/>
      <c r="DZ60" s="154"/>
      <c r="EA60" s="154"/>
      <c r="EB60" s="154"/>
      <c r="EC60" s="154"/>
      <c r="ED60" s="154"/>
      <c r="EE60" s="154"/>
      <c r="EF60" s="154"/>
      <c r="EG60" s="154"/>
      <c r="EH60" s="154"/>
      <c r="EI60" s="154"/>
      <c r="EJ60" s="154"/>
      <c r="EK60" s="154"/>
      <c r="EL60" s="154"/>
      <c r="EM60" s="154"/>
      <c r="EN60" s="154"/>
      <c r="EO60" s="154"/>
      <c r="EP60" s="154"/>
      <c r="EQ60" s="154"/>
      <c r="ER60" s="154"/>
      <c r="ES60" s="154"/>
      <c r="ET60" s="154"/>
      <c r="EU60" s="154"/>
      <c r="EV60" s="154"/>
      <c r="EW60" s="154"/>
      <c r="EX60" s="154"/>
      <c r="EY60" s="154"/>
      <c r="EZ60" s="154"/>
      <c r="FA60" s="154"/>
      <c r="FB60" s="154"/>
      <c r="FC60" s="154"/>
      <c r="FD60" s="154"/>
      <c r="FE60" s="154"/>
      <c r="FF60" s="154"/>
      <c r="FG60" s="154"/>
      <c r="FH60" s="154"/>
      <c r="FI60" s="154"/>
      <c r="FJ60" s="154"/>
      <c r="FK60" s="154"/>
      <c r="FL60" s="154"/>
      <c r="FM60" s="154"/>
      <c r="FN60" s="154"/>
      <c r="FO60" s="154"/>
      <c r="FP60" s="154"/>
      <c r="FQ60" s="154"/>
      <c r="FR60" s="154"/>
      <c r="FS60" s="154"/>
      <c r="FT60" s="154"/>
      <c r="FU60" s="154"/>
      <c r="FV60" s="154"/>
      <c r="FW60" s="154"/>
      <c r="FX60" s="154"/>
      <c r="FY60" s="154"/>
      <c r="FZ60" s="154"/>
      <c r="GA60" s="154"/>
      <c r="GB60" s="154"/>
      <c r="GC60" s="154"/>
      <c r="GD60" s="154"/>
      <c r="GE60" s="154"/>
      <c r="GF60" s="154"/>
      <c r="GG60" s="154"/>
      <c r="GH60" s="154"/>
      <c r="GI60" s="154"/>
      <c r="GJ60" s="154"/>
      <c r="GK60" s="154"/>
      <c r="GL60" s="154"/>
      <c r="GM60" s="154"/>
      <c r="GN60" s="154"/>
      <c r="GO60" s="154"/>
      <c r="GP60" s="154"/>
      <c r="GQ60" s="154"/>
      <c r="GR60" s="154"/>
      <c r="GS60" s="154"/>
      <c r="GT60" s="154"/>
      <c r="GU60" s="154"/>
      <c r="GV60" s="154"/>
      <c r="GW60" s="154"/>
      <c r="GX60" s="154"/>
      <c r="GY60" s="154"/>
      <c r="GZ60" s="154"/>
      <c r="HA60" s="154"/>
      <c r="HB60" s="154"/>
      <c r="HC60" s="154"/>
      <c r="HD60" s="154"/>
      <c r="HE60" s="154"/>
      <c r="HF60" s="154"/>
      <c r="HG60" s="154"/>
      <c r="HH60" s="154"/>
      <c r="HI60" s="154"/>
      <c r="HJ60" s="154"/>
      <c r="HK60" s="154"/>
      <c r="HL60" s="154"/>
      <c r="HM60" s="154"/>
      <c r="HN60" s="154"/>
      <c r="HO60" s="154"/>
      <c r="HP60" s="154"/>
      <c r="HQ60" s="154"/>
      <c r="HR60" s="154"/>
      <c r="HS60" s="154"/>
      <c r="HT60" s="154"/>
      <c r="HU60" s="154"/>
      <c r="HV60" s="154"/>
      <c r="HW60" s="154"/>
      <c r="HX60" s="154"/>
      <c r="HY60" s="154"/>
      <c r="HZ60" s="154"/>
      <c r="IA60" s="154"/>
      <c r="IB60" s="154"/>
      <c r="IC60" s="154"/>
      <c r="ID60" s="154"/>
      <c r="IE60" s="154"/>
      <c r="IF60" s="154"/>
      <c r="IG60" s="154"/>
      <c r="IH60" s="154"/>
      <c r="II60" s="154"/>
      <c r="IJ60" s="154"/>
      <c r="IK60" s="154"/>
      <c r="IL60" s="154"/>
      <c r="IM60" s="154"/>
      <c r="IN60" s="154"/>
      <c r="IO60" s="154"/>
      <c r="IP60" s="154"/>
      <c r="IQ60" s="154"/>
      <c r="IR60" s="154"/>
      <c r="IS60" s="154"/>
      <c r="IT60" s="154"/>
    </row>
    <row r="61" spans="1:254" s="154" customFormat="1" ht="13.5" x14ac:dyDescent="0.25">
      <c r="A61" s="119" t="s">
        <v>65</v>
      </c>
      <c r="B61" s="135" t="s">
        <v>280</v>
      </c>
      <c r="C61" s="135" t="s">
        <v>16</v>
      </c>
      <c r="D61" s="135" t="s">
        <v>51</v>
      </c>
      <c r="E61" s="135" t="s">
        <v>66</v>
      </c>
      <c r="F61" s="121"/>
      <c r="G61" s="122">
        <f>SUM(G62+G64+G73+G72)</f>
        <v>27862.36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</row>
    <row r="62" spans="1:254" s="154" customFormat="1" ht="13.5" x14ac:dyDescent="0.25">
      <c r="A62" s="129" t="s">
        <v>288</v>
      </c>
      <c r="B62" s="130" t="s">
        <v>280</v>
      </c>
      <c r="C62" s="134" t="s">
        <v>16</v>
      </c>
      <c r="D62" s="134" t="s">
        <v>51</v>
      </c>
      <c r="E62" s="134" t="s">
        <v>289</v>
      </c>
      <c r="F62" s="134"/>
      <c r="G62" s="132">
        <f>SUM(G63)</f>
        <v>198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</row>
    <row r="63" spans="1:254" s="154" customFormat="1" ht="13.5" x14ac:dyDescent="0.25">
      <c r="A63" s="124" t="s">
        <v>282</v>
      </c>
      <c r="B63" s="130" t="s">
        <v>280</v>
      </c>
      <c r="C63" s="137" t="s">
        <v>16</v>
      </c>
      <c r="D63" s="137" t="s">
        <v>51</v>
      </c>
      <c r="E63" s="137" t="s">
        <v>289</v>
      </c>
      <c r="F63" s="137" t="s">
        <v>31</v>
      </c>
      <c r="G63" s="127">
        <v>198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98"/>
      <c r="FJ63" s="98"/>
      <c r="FK63" s="98"/>
      <c r="FL63" s="98"/>
      <c r="FM63" s="98"/>
      <c r="FN63" s="98"/>
      <c r="FO63" s="98"/>
      <c r="FP63" s="98"/>
      <c r="FQ63" s="98"/>
      <c r="FR63" s="98"/>
      <c r="FS63" s="98"/>
      <c r="FT63" s="98"/>
      <c r="FU63" s="98"/>
      <c r="FV63" s="98"/>
      <c r="FW63" s="98"/>
      <c r="FX63" s="98"/>
      <c r="FY63" s="98"/>
      <c r="FZ63" s="98"/>
      <c r="GA63" s="98"/>
      <c r="GB63" s="98"/>
      <c r="GC63" s="98"/>
      <c r="GD63" s="98"/>
      <c r="GE63" s="98"/>
      <c r="GF63" s="98"/>
      <c r="GG63" s="98"/>
      <c r="GH63" s="98"/>
      <c r="GI63" s="98"/>
      <c r="GJ63" s="98"/>
      <c r="GK63" s="98"/>
      <c r="GL63" s="98"/>
      <c r="GM63" s="98"/>
      <c r="GN63" s="98"/>
      <c r="GO63" s="98"/>
      <c r="GP63" s="98"/>
      <c r="GQ63" s="98"/>
      <c r="GR63" s="98"/>
      <c r="GS63" s="98"/>
      <c r="GT63" s="98"/>
      <c r="GU63" s="98"/>
      <c r="GV63" s="98"/>
      <c r="GW63" s="98"/>
      <c r="GX63" s="98"/>
      <c r="GY63" s="98"/>
      <c r="GZ63" s="98"/>
      <c r="HA63" s="98"/>
      <c r="HB63" s="98"/>
      <c r="HC63" s="98"/>
      <c r="HD63" s="98"/>
      <c r="HE63" s="98"/>
      <c r="HF63" s="98"/>
      <c r="HG63" s="98"/>
      <c r="HH63" s="98"/>
      <c r="HI63" s="98"/>
      <c r="HJ63" s="98"/>
      <c r="HK63" s="98"/>
      <c r="HL63" s="98"/>
      <c r="HM63" s="98"/>
      <c r="HN63" s="98"/>
      <c r="HO63" s="98"/>
      <c r="HP63" s="98"/>
      <c r="HQ63" s="98"/>
      <c r="HR63" s="98"/>
      <c r="HS63" s="98"/>
      <c r="HT63" s="98"/>
      <c r="HU63" s="98"/>
      <c r="HV63" s="98"/>
      <c r="HW63" s="98"/>
      <c r="HX63" s="98"/>
      <c r="HY63" s="98"/>
      <c r="HZ63" s="98"/>
      <c r="IA63" s="98"/>
      <c r="IB63" s="98"/>
      <c r="IC63" s="98"/>
      <c r="ID63" s="98"/>
      <c r="IE63" s="98"/>
      <c r="IF63" s="98"/>
      <c r="IG63" s="98"/>
      <c r="IH63" s="98"/>
      <c r="II63" s="98"/>
      <c r="IJ63" s="98"/>
      <c r="IK63" s="98"/>
      <c r="IL63" s="98"/>
      <c r="IM63" s="98"/>
      <c r="IN63" s="98"/>
      <c r="IO63" s="98"/>
      <c r="IP63" s="98"/>
      <c r="IQ63" s="98"/>
      <c r="IR63" s="98"/>
      <c r="IS63" s="98"/>
      <c r="IT63" s="98"/>
    </row>
    <row r="64" spans="1:254" ht="25.5" x14ac:dyDescent="0.2">
      <c r="A64" s="129" t="s">
        <v>70</v>
      </c>
      <c r="B64" s="134" t="s">
        <v>280</v>
      </c>
      <c r="C64" s="134" t="s">
        <v>16</v>
      </c>
      <c r="D64" s="134" t="s">
        <v>51</v>
      </c>
      <c r="E64" s="134" t="s">
        <v>72</v>
      </c>
      <c r="F64" s="134"/>
      <c r="G64" s="132">
        <f>SUM(G65:G71)</f>
        <v>13432.86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X64" s="93"/>
      <c r="FY64" s="93"/>
      <c r="FZ64" s="93"/>
      <c r="GA64" s="93"/>
      <c r="GB64" s="93"/>
      <c r="GC64" s="93"/>
      <c r="GD64" s="93"/>
      <c r="GE64" s="93"/>
      <c r="GF64" s="93"/>
      <c r="GG64" s="93"/>
      <c r="GH64" s="93"/>
      <c r="GI64" s="93"/>
      <c r="GJ64" s="93"/>
      <c r="GK64" s="93"/>
      <c r="GL64" s="93"/>
      <c r="GM64" s="93"/>
      <c r="GN64" s="93"/>
      <c r="GO64" s="93"/>
      <c r="GP64" s="93"/>
      <c r="GQ64" s="93"/>
      <c r="GR64" s="93"/>
      <c r="GS64" s="93"/>
      <c r="GT64" s="93"/>
      <c r="GU64" s="93"/>
      <c r="GV64" s="93"/>
      <c r="GW64" s="93"/>
      <c r="GX64" s="93"/>
      <c r="GY64" s="93"/>
      <c r="GZ64" s="93"/>
      <c r="HA64" s="93"/>
      <c r="HB64" s="93"/>
      <c r="HC64" s="93"/>
      <c r="HD64" s="93"/>
      <c r="HE64" s="93"/>
      <c r="HF64" s="93"/>
      <c r="HG64" s="93"/>
      <c r="HH64" s="93"/>
      <c r="HI64" s="93"/>
      <c r="HJ64" s="93"/>
      <c r="HK64" s="93"/>
      <c r="HL64" s="93"/>
      <c r="HM64" s="93"/>
      <c r="HN64" s="93"/>
      <c r="HO64" s="93"/>
      <c r="HP64" s="93"/>
      <c r="HQ64" s="93"/>
      <c r="HR64" s="93"/>
      <c r="HS64" s="93"/>
      <c r="HT64" s="93"/>
      <c r="HU64" s="93"/>
      <c r="HV64" s="93"/>
      <c r="HW64" s="93"/>
      <c r="HX64" s="93"/>
      <c r="HY64" s="93"/>
      <c r="HZ64" s="93"/>
      <c r="IA64" s="93"/>
      <c r="IB64" s="93"/>
      <c r="IC64" s="93"/>
      <c r="ID64" s="93"/>
      <c r="IE64" s="93"/>
      <c r="IF64" s="93"/>
      <c r="IG64" s="93"/>
      <c r="IH64" s="93"/>
      <c r="II64" s="93"/>
      <c r="IJ64" s="93"/>
      <c r="IK64" s="93"/>
      <c r="IL64" s="93"/>
      <c r="IM64" s="93"/>
      <c r="IN64" s="93"/>
      <c r="IO64" s="93"/>
      <c r="IP64" s="93"/>
      <c r="IQ64" s="93"/>
      <c r="IR64" s="93"/>
      <c r="IS64" s="93"/>
      <c r="IT64" s="93"/>
    </row>
    <row r="65" spans="1:254" x14ac:dyDescent="0.2">
      <c r="A65" s="124" t="s">
        <v>282</v>
      </c>
      <c r="B65" s="130" t="s">
        <v>280</v>
      </c>
      <c r="C65" s="137" t="s">
        <v>16</v>
      </c>
      <c r="D65" s="137" t="s">
        <v>51</v>
      </c>
      <c r="E65" s="137" t="s">
        <v>72</v>
      </c>
      <c r="F65" s="137" t="s">
        <v>31</v>
      </c>
      <c r="G65" s="127">
        <v>3727.5</v>
      </c>
    </row>
    <row r="66" spans="1:254" x14ac:dyDescent="0.2">
      <c r="A66" s="124" t="s">
        <v>290</v>
      </c>
      <c r="B66" s="130" t="s">
        <v>280</v>
      </c>
      <c r="C66" s="137" t="s">
        <v>16</v>
      </c>
      <c r="D66" s="137" t="s">
        <v>51</v>
      </c>
      <c r="E66" s="137" t="s">
        <v>72</v>
      </c>
      <c r="F66" s="137" t="s">
        <v>74</v>
      </c>
      <c r="G66" s="127">
        <v>500</v>
      </c>
    </row>
    <row r="67" spans="1:254" ht="25.5" x14ac:dyDescent="0.2">
      <c r="A67" s="124" t="s">
        <v>75</v>
      </c>
      <c r="B67" s="130" t="s">
        <v>280</v>
      </c>
      <c r="C67" s="137" t="s">
        <v>16</v>
      </c>
      <c r="D67" s="137" t="s">
        <v>51</v>
      </c>
      <c r="E67" s="137" t="s">
        <v>72</v>
      </c>
      <c r="F67" s="137" t="s">
        <v>76</v>
      </c>
      <c r="G67" s="127">
        <v>15</v>
      </c>
    </row>
    <row r="68" spans="1:254" x14ac:dyDescent="0.2">
      <c r="A68" s="124" t="s">
        <v>39</v>
      </c>
      <c r="B68" s="130" t="s">
        <v>280</v>
      </c>
      <c r="C68" s="137" t="s">
        <v>16</v>
      </c>
      <c r="D68" s="137" t="s">
        <v>51</v>
      </c>
      <c r="E68" s="137" t="s">
        <v>72</v>
      </c>
      <c r="F68" s="137" t="s">
        <v>40</v>
      </c>
      <c r="G68" s="127">
        <v>0</v>
      </c>
    </row>
    <row r="69" spans="1:254" x14ac:dyDescent="0.2">
      <c r="A69" s="124" t="s">
        <v>282</v>
      </c>
      <c r="B69" s="130" t="s">
        <v>280</v>
      </c>
      <c r="C69" s="137" t="s">
        <v>16</v>
      </c>
      <c r="D69" s="137" t="s">
        <v>51</v>
      </c>
      <c r="E69" s="137" t="s">
        <v>291</v>
      </c>
      <c r="F69" s="137" t="s">
        <v>31</v>
      </c>
      <c r="G69" s="127">
        <v>835.49</v>
      </c>
    </row>
    <row r="70" spans="1:254" s="128" customFormat="1" ht="38.25" x14ac:dyDescent="0.2">
      <c r="A70" s="124" t="s">
        <v>281</v>
      </c>
      <c r="B70" s="137" t="s">
        <v>280</v>
      </c>
      <c r="C70" s="137" t="s">
        <v>16</v>
      </c>
      <c r="D70" s="137" t="s">
        <v>51</v>
      </c>
      <c r="E70" s="137" t="s">
        <v>292</v>
      </c>
      <c r="F70" s="137" t="s">
        <v>23</v>
      </c>
      <c r="G70" s="127">
        <v>1617.11</v>
      </c>
    </row>
    <row r="71" spans="1:254" x14ac:dyDescent="0.2">
      <c r="A71" s="124" t="s">
        <v>282</v>
      </c>
      <c r="B71" s="130" t="s">
        <v>280</v>
      </c>
      <c r="C71" s="137" t="s">
        <v>16</v>
      </c>
      <c r="D71" s="137" t="s">
        <v>51</v>
      </c>
      <c r="E71" s="137" t="s">
        <v>292</v>
      </c>
      <c r="F71" s="137" t="s">
        <v>31</v>
      </c>
      <c r="G71" s="127">
        <v>6737.76</v>
      </c>
    </row>
    <row r="72" spans="1:254" x14ac:dyDescent="0.2">
      <c r="A72" s="124" t="s">
        <v>290</v>
      </c>
      <c r="B72" s="130" t="s">
        <v>280</v>
      </c>
      <c r="C72" s="137" t="s">
        <v>16</v>
      </c>
      <c r="D72" s="137" t="s">
        <v>51</v>
      </c>
      <c r="E72" s="137" t="s">
        <v>80</v>
      </c>
      <c r="F72" s="137" t="s">
        <v>74</v>
      </c>
      <c r="G72" s="127">
        <v>14121.5</v>
      </c>
    </row>
    <row r="73" spans="1:254" s="93" customFormat="1" ht="25.5" x14ac:dyDescent="0.2">
      <c r="A73" s="129" t="s">
        <v>293</v>
      </c>
      <c r="B73" s="134" t="s">
        <v>280</v>
      </c>
      <c r="C73" s="134" t="s">
        <v>16</v>
      </c>
      <c r="D73" s="134" t="s">
        <v>51</v>
      </c>
      <c r="E73" s="134" t="s">
        <v>82</v>
      </c>
      <c r="F73" s="134"/>
      <c r="G73" s="132">
        <f>SUM(G74)</f>
        <v>110</v>
      </c>
    </row>
    <row r="74" spans="1:254" s="128" customFormat="1" x14ac:dyDescent="0.2">
      <c r="A74" s="124" t="s">
        <v>282</v>
      </c>
      <c r="B74" s="137" t="s">
        <v>280</v>
      </c>
      <c r="C74" s="137" t="s">
        <v>16</v>
      </c>
      <c r="D74" s="137" t="s">
        <v>51</v>
      </c>
      <c r="E74" s="137" t="s">
        <v>82</v>
      </c>
      <c r="F74" s="137" t="s">
        <v>31</v>
      </c>
      <c r="G74" s="127">
        <v>110</v>
      </c>
    </row>
    <row r="75" spans="1:254" s="146" customFormat="1" x14ac:dyDescent="0.2">
      <c r="A75" s="114" t="s">
        <v>83</v>
      </c>
      <c r="B75" s="115" t="s">
        <v>280</v>
      </c>
      <c r="C75" s="115" t="s">
        <v>16</v>
      </c>
      <c r="D75" s="115" t="s">
        <v>51</v>
      </c>
      <c r="E75" s="115" t="s">
        <v>84</v>
      </c>
      <c r="F75" s="115"/>
      <c r="G75" s="117">
        <f>SUM(G76)</f>
        <v>496.78</v>
      </c>
    </row>
    <row r="76" spans="1:254" s="128" customFormat="1" x14ac:dyDescent="0.2">
      <c r="A76" s="124" t="s">
        <v>282</v>
      </c>
      <c r="B76" s="137" t="s">
        <v>280</v>
      </c>
      <c r="C76" s="137" t="s">
        <v>16</v>
      </c>
      <c r="D76" s="137" t="s">
        <v>51</v>
      </c>
      <c r="E76" s="137" t="s">
        <v>84</v>
      </c>
      <c r="F76" s="137" t="s">
        <v>31</v>
      </c>
      <c r="G76" s="127">
        <v>496.78</v>
      </c>
    </row>
    <row r="77" spans="1:254" ht="15.75" x14ac:dyDescent="0.25">
      <c r="A77" s="155" t="s">
        <v>85</v>
      </c>
      <c r="B77" s="156" t="s">
        <v>280</v>
      </c>
      <c r="C77" s="156" t="s">
        <v>18</v>
      </c>
      <c r="D77" s="156"/>
      <c r="E77" s="156"/>
      <c r="F77" s="156"/>
      <c r="G77" s="157">
        <f>SUM(G78)</f>
        <v>41</v>
      </c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8"/>
      <c r="BW77" s="158"/>
      <c r="BX77" s="158"/>
      <c r="BY77" s="158"/>
      <c r="BZ77" s="158"/>
      <c r="CA77" s="158"/>
      <c r="CB77" s="158"/>
      <c r="CC77" s="158"/>
      <c r="CD77" s="158"/>
      <c r="CE77" s="158"/>
      <c r="CF77" s="158"/>
      <c r="CG77" s="158"/>
      <c r="CH77" s="158"/>
      <c r="CI77" s="158"/>
      <c r="CJ77" s="158"/>
      <c r="CK77" s="158"/>
      <c r="CL77" s="158"/>
      <c r="CM77" s="158"/>
      <c r="CN77" s="158"/>
      <c r="CO77" s="158"/>
      <c r="CP77" s="158"/>
      <c r="CQ77" s="158"/>
      <c r="CR77" s="158"/>
      <c r="CS77" s="158"/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8"/>
      <c r="DG77" s="158"/>
      <c r="DH77" s="158"/>
      <c r="DI77" s="158"/>
      <c r="DJ77" s="158"/>
      <c r="DK77" s="158"/>
      <c r="DL77" s="158"/>
      <c r="DM77" s="158"/>
      <c r="DN77" s="158"/>
      <c r="DO77" s="158"/>
      <c r="DP77" s="158"/>
      <c r="DQ77" s="158"/>
      <c r="DR77" s="158"/>
      <c r="DS77" s="158"/>
      <c r="DT77" s="158"/>
      <c r="DU77" s="158"/>
      <c r="DV77" s="158"/>
      <c r="DW77" s="158"/>
      <c r="DX77" s="158"/>
      <c r="DY77" s="158"/>
      <c r="DZ77" s="158"/>
      <c r="EA77" s="158"/>
      <c r="EB77" s="158"/>
      <c r="EC77" s="158"/>
      <c r="ED77" s="158"/>
      <c r="EE77" s="158"/>
      <c r="EF77" s="158"/>
      <c r="EG77" s="158"/>
      <c r="EH77" s="158"/>
      <c r="EI77" s="158"/>
      <c r="EJ77" s="158"/>
      <c r="EK77" s="158"/>
      <c r="EL77" s="158"/>
      <c r="EM77" s="158"/>
      <c r="EN77" s="158"/>
      <c r="EO77" s="158"/>
      <c r="EP77" s="158"/>
      <c r="EQ77" s="158"/>
      <c r="ER77" s="158"/>
      <c r="ES77" s="158"/>
      <c r="ET77" s="158"/>
      <c r="EU77" s="158"/>
      <c r="EV77" s="158"/>
      <c r="EW77" s="158"/>
      <c r="EX77" s="158"/>
      <c r="EY77" s="158"/>
      <c r="EZ77" s="158"/>
      <c r="FA77" s="158"/>
      <c r="FB77" s="158"/>
      <c r="FC77" s="158"/>
      <c r="FD77" s="158"/>
      <c r="FE77" s="158"/>
      <c r="FF77" s="158"/>
      <c r="FG77" s="158"/>
      <c r="FH77" s="158"/>
      <c r="FI77" s="158"/>
      <c r="FJ77" s="158"/>
      <c r="FK77" s="158"/>
      <c r="FL77" s="158"/>
      <c r="FM77" s="158"/>
      <c r="FN77" s="158"/>
      <c r="FO77" s="158"/>
      <c r="FP77" s="158"/>
      <c r="FQ77" s="158"/>
      <c r="FR77" s="158"/>
      <c r="FS77" s="158"/>
      <c r="FT77" s="158"/>
      <c r="FU77" s="158"/>
      <c r="FV77" s="158"/>
      <c r="FW77" s="158"/>
      <c r="FX77" s="158"/>
      <c r="FY77" s="158"/>
      <c r="FZ77" s="158"/>
      <c r="GA77" s="158"/>
      <c r="GB77" s="158"/>
      <c r="GC77" s="158"/>
      <c r="GD77" s="158"/>
      <c r="GE77" s="158"/>
      <c r="GF77" s="158"/>
      <c r="GG77" s="158"/>
      <c r="GH77" s="158"/>
      <c r="GI77" s="158"/>
      <c r="GJ77" s="158"/>
      <c r="GK77" s="158"/>
      <c r="GL77" s="158"/>
      <c r="GM77" s="158"/>
      <c r="GN77" s="158"/>
      <c r="GO77" s="158"/>
      <c r="GP77" s="158"/>
      <c r="GQ77" s="158"/>
      <c r="GR77" s="158"/>
      <c r="GS77" s="158"/>
      <c r="GT77" s="158"/>
      <c r="GU77" s="158"/>
      <c r="GV77" s="158"/>
      <c r="GW77" s="158"/>
      <c r="GX77" s="158"/>
      <c r="GY77" s="158"/>
      <c r="GZ77" s="158"/>
      <c r="HA77" s="158"/>
      <c r="HB77" s="158"/>
      <c r="HC77" s="158"/>
      <c r="HD77" s="158"/>
      <c r="HE77" s="158"/>
      <c r="HF77" s="158"/>
      <c r="HG77" s="158"/>
      <c r="HH77" s="158"/>
      <c r="HI77" s="158"/>
      <c r="HJ77" s="158"/>
      <c r="HK77" s="158"/>
      <c r="HL77" s="158"/>
      <c r="HM77" s="158"/>
      <c r="HN77" s="158"/>
      <c r="HO77" s="158"/>
      <c r="HP77" s="158"/>
      <c r="HQ77" s="158"/>
      <c r="HR77" s="158"/>
      <c r="HS77" s="158"/>
      <c r="HT77" s="158"/>
      <c r="HU77" s="158"/>
      <c r="HV77" s="158"/>
      <c r="HW77" s="158"/>
      <c r="HX77" s="158"/>
      <c r="HY77" s="158"/>
      <c r="HZ77" s="158"/>
      <c r="IA77" s="158"/>
      <c r="IB77" s="158"/>
      <c r="IC77" s="158"/>
      <c r="ID77" s="158"/>
      <c r="IE77" s="158"/>
      <c r="IF77" s="158"/>
      <c r="IG77" s="158"/>
      <c r="IH77" s="158"/>
      <c r="II77" s="158"/>
      <c r="IJ77" s="158"/>
      <c r="IK77" s="158"/>
      <c r="IL77" s="158"/>
      <c r="IM77" s="158"/>
      <c r="IN77" s="158"/>
      <c r="IO77" s="158"/>
      <c r="IP77" s="158"/>
      <c r="IQ77" s="158"/>
      <c r="IR77" s="158"/>
      <c r="IS77" s="158"/>
      <c r="IT77" s="158"/>
    </row>
    <row r="78" spans="1:254" s="93" customFormat="1" ht="13.5" x14ac:dyDescent="0.25">
      <c r="A78" s="159" t="s">
        <v>86</v>
      </c>
      <c r="B78" s="135" t="s">
        <v>280</v>
      </c>
      <c r="C78" s="135" t="s">
        <v>18</v>
      </c>
      <c r="D78" s="135" t="s">
        <v>33</v>
      </c>
      <c r="E78" s="135"/>
      <c r="F78" s="135"/>
      <c r="G78" s="122">
        <f>SUM(G79)</f>
        <v>41</v>
      </c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  <c r="CA78" s="146"/>
      <c r="CB78" s="146"/>
      <c r="CC78" s="146"/>
      <c r="CD78" s="146"/>
      <c r="CE78" s="146"/>
      <c r="CF78" s="146"/>
      <c r="CG78" s="146"/>
      <c r="CH78" s="146"/>
      <c r="CI78" s="146"/>
      <c r="CJ78" s="146"/>
      <c r="CK78" s="146"/>
      <c r="CL78" s="146"/>
      <c r="CM78" s="146"/>
      <c r="CN78" s="146"/>
      <c r="CO78" s="146"/>
      <c r="CP78" s="146"/>
      <c r="CQ78" s="146"/>
      <c r="CR78" s="146"/>
      <c r="CS78" s="146"/>
      <c r="CT78" s="146"/>
      <c r="CU78" s="146"/>
      <c r="CV78" s="146"/>
      <c r="CW78" s="146"/>
      <c r="CX78" s="146"/>
      <c r="CY78" s="146"/>
      <c r="CZ78" s="146"/>
      <c r="DA78" s="146"/>
      <c r="DB78" s="146"/>
      <c r="DC78" s="146"/>
      <c r="DD78" s="146"/>
      <c r="DE78" s="146"/>
      <c r="DF78" s="146"/>
      <c r="DG78" s="146"/>
      <c r="DH78" s="146"/>
      <c r="DI78" s="146"/>
      <c r="DJ78" s="146"/>
      <c r="DK78" s="146"/>
      <c r="DL78" s="146"/>
      <c r="DM78" s="146"/>
      <c r="DN78" s="146"/>
      <c r="DO78" s="146"/>
      <c r="DP78" s="146"/>
      <c r="DQ78" s="146"/>
      <c r="DR78" s="146"/>
      <c r="DS78" s="146"/>
      <c r="DT78" s="146"/>
      <c r="DU78" s="146"/>
      <c r="DV78" s="146"/>
      <c r="DW78" s="146"/>
      <c r="DX78" s="146"/>
      <c r="DY78" s="146"/>
      <c r="DZ78" s="146"/>
      <c r="EA78" s="146"/>
      <c r="EB78" s="146"/>
      <c r="EC78" s="146"/>
      <c r="ED78" s="146"/>
      <c r="EE78" s="146"/>
      <c r="EF78" s="146"/>
      <c r="EG78" s="146"/>
      <c r="EH78" s="146"/>
      <c r="EI78" s="146"/>
      <c r="EJ78" s="146"/>
      <c r="EK78" s="146"/>
      <c r="EL78" s="146"/>
      <c r="EM78" s="146"/>
      <c r="EN78" s="146"/>
      <c r="EO78" s="146"/>
      <c r="EP78" s="146"/>
      <c r="EQ78" s="146"/>
      <c r="ER78" s="146"/>
      <c r="ES78" s="146"/>
      <c r="ET78" s="146"/>
      <c r="EU78" s="146"/>
      <c r="EV78" s="146"/>
      <c r="EW78" s="146"/>
      <c r="EX78" s="146"/>
      <c r="EY78" s="146"/>
      <c r="EZ78" s="146"/>
      <c r="FA78" s="146"/>
      <c r="FB78" s="146"/>
      <c r="FC78" s="146"/>
      <c r="FD78" s="146"/>
      <c r="FE78" s="146"/>
      <c r="FF78" s="146"/>
      <c r="FG78" s="146"/>
      <c r="FH78" s="146"/>
      <c r="FI78" s="146"/>
      <c r="FJ78" s="146"/>
      <c r="FK78" s="146"/>
      <c r="FL78" s="146"/>
      <c r="FM78" s="146"/>
      <c r="FN78" s="146"/>
      <c r="FO78" s="146"/>
      <c r="FP78" s="146"/>
      <c r="FQ78" s="146"/>
      <c r="FR78" s="146"/>
      <c r="FS78" s="146"/>
      <c r="FT78" s="146"/>
      <c r="FU78" s="146"/>
      <c r="FV78" s="146"/>
      <c r="FW78" s="146"/>
      <c r="FX78" s="146"/>
      <c r="FY78" s="146"/>
      <c r="FZ78" s="146"/>
      <c r="GA78" s="146"/>
      <c r="GB78" s="146"/>
      <c r="GC78" s="146"/>
      <c r="GD78" s="146"/>
      <c r="GE78" s="146"/>
      <c r="GF78" s="146"/>
      <c r="GG78" s="146"/>
      <c r="GH78" s="146"/>
      <c r="GI78" s="146"/>
      <c r="GJ78" s="146"/>
      <c r="GK78" s="146"/>
      <c r="GL78" s="146"/>
      <c r="GM78" s="146"/>
      <c r="GN78" s="146"/>
      <c r="GO78" s="146"/>
      <c r="GP78" s="146"/>
      <c r="GQ78" s="146"/>
      <c r="GR78" s="146"/>
      <c r="GS78" s="146"/>
      <c r="GT78" s="146"/>
      <c r="GU78" s="146"/>
      <c r="GV78" s="146"/>
      <c r="GW78" s="146"/>
      <c r="GX78" s="146"/>
      <c r="GY78" s="146"/>
      <c r="GZ78" s="146"/>
      <c r="HA78" s="146"/>
      <c r="HB78" s="146"/>
      <c r="HC78" s="146"/>
      <c r="HD78" s="146"/>
      <c r="HE78" s="146"/>
      <c r="HF78" s="146"/>
      <c r="HG78" s="146"/>
      <c r="HH78" s="146"/>
      <c r="HI78" s="146"/>
      <c r="HJ78" s="146"/>
      <c r="HK78" s="146"/>
      <c r="HL78" s="146"/>
      <c r="HM78" s="146"/>
      <c r="HN78" s="146"/>
      <c r="HO78" s="146"/>
      <c r="HP78" s="146"/>
      <c r="HQ78" s="146"/>
      <c r="HR78" s="146"/>
      <c r="HS78" s="146"/>
      <c r="HT78" s="146"/>
      <c r="HU78" s="146"/>
      <c r="HV78" s="146"/>
      <c r="HW78" s="146"/>
      <c r="HX78" s="146"/>
      <c r="HY78" s="146"/>
      <c r="HZ78" s="146"/>
      <c r="IA78" s="146"/>
      <c r="IB78" s="146"/>
      <c r="IC78" s="146"/>
      <c r="ID78" s="146"/>
      <c r="IE78" s="146"/>
      <c r="IF78" s="146"/>
      <c r="IG78" s="146"/>
      <c r="IH78" s="146"/>
      <c r="II78" s="146"/>
      <c r="IJ78" s="146"/>
      <c r="IK78" s="146"/>
      <c r="IL78" s="146"/>
      <c r="IM78" s="146"/>
      <c r="IN78" s="146"/>
      <c r="IO78" s="146"/>
      <c r="IP78" s="146"/>
      <c r="IQ78" s="146"/>
      <c r="IR78" s="146"/>
      <c r="IS78" s="146"/>
      <c r="IT78" s="146"/>
    </row>
    <row r="79" spans="1:254" s="158" customFormat="1" ht="15.75" x14ac:dyDescent="0.25">
      <c r="A79" s="119" t="s">
        <v>288</v>
      </c>
      <c r="B79" s="135" t="s">
        <v>280</v>
      </c>
      <c r="C79" s="135" t="s">
        <v>18</v>
      </c>
      <c r="D79" s="135" t="s">
        <v>33</v>
      </c>
      <c r="E79" s="135" t="s">
        <v>68</v>
      </c>
      <c r="F79" s="135"/>
      <c r="G79" s="122">
        <f>SUM(G80)</f>
        <v>41</v>
      </c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6"/>
      <c r="CA79" s="146"/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6"/>
      <c r="DB79" s="146"/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6"/>
      <c r="EC79" s="146"/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6"/>
      <c r="FD79" s="146"/>
      <c r="FE79" s="146"/>
      <c r="FF79" s="146"/>
      <c r="FG79" s="146"/>
      <c r="FH79" s="146"/>
      <c r="FI79" s="146"/>
      <c r="FJ79" s="146"/>
      <c r="FK79" s="146"/>
      <c r="FL79" s="146"/>
      <c r="FM79" s="146"/>
      <c r="FN79" s="146"/>
      <c r="FO79" s="146"/>
      <c r="FP79" s="146"/>
      <c r="FQ79" s="146"/>
      <c r="FR79" s="146"/>
      <c r="FS79" s="146"/>
      <c r="FT79" s="146"/>
      <c r="FU79" s="146"/>
      <c r="FV79" s="146"/>
      <c r="FW79" s="146"/>
      <c r="FX79" s="146"/>
      <c r="FY79" s="146"/>
      <c r="FZ79" s="146"/>
      <c r="GA79" s="146"/>
      <c r="GB79" s="146"/>
      <c r="GC79" s="146"/>
      <c r="GD79" s="146"/>
      <c r="GE79" s="146"/>
      <c r="GF79" s="146"/>
      <c r="GG79" s="146"/>
      <c r="GH79" s="146"/>
      <c r="GI79" s="146"/>
      <c r="GJ79" s="146"/>
      <c r="GK79" s="146"/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6"/>
      <c r="HL79" s="146"/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6"/>
      <c r="IM79" s="146"/>
      <c r="IN79" s="146"/>
      <c r="IO79" s="146"/>
      <c r="IP79" s="146"/>
      <c r="IQ79" s="146"/>
      <c r="IR79" s="146"/>
      <c r="IS79" s="146"/>
      <c r="IT79" s="146"/>
    </row>
    <row r="80" spans="1:254" s="146" customFormat="1" x14ac:dyDescent="0.2">
      <c r="A80" s="124" t="s">
        <v>282</v>
      </c>
      <c r="B80" s="137" t="s">
        <v>280</v>
      </c>
      <c r="C80" s="137" t="s">
        <v>18</v>
      </c>
      <c r="D80" s="137" t="s">
        <v>33</v>
      </c>
      <c r="E80" s="137" t="s">
        <v>68</v>
      </c>
      <c r="F80" s="137" t="s">
        <v>31</v>
      </c>
      <c r="G80" s="127">
        <v>41</v>
      </c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98"/>
      <c r="DW80" s="98"/>
      <c r="DX80" s="98"/>
      <c r="DY80" s="98"/>
      <c r="DZ80" s="98"/>
      <c r="EA80" s="98"/>
      <c r="EB80" s="98"/>
      <c r="EC80" s="98"/>
      <c r="ED80" s="98"/>
      <c r="EE80" s="98"/>
      <c r="EF80" s="98"/>
      <c r="EG80" s="98"/>
      <c r="EH80" s="98"/>
      <c r="EI80" s="98"/>
      <c r="EJ80" s="98"/>
      <c r="EK80" s="98"/>
      <c r="EL80" s="98"/>
      <c r="EM80" s="98"/>
      <c r="EN80" s="98"/>
      <c r="EO80" s="98"/>
      <c r="EP80" s="98"/>
      <c r="EQ80" s="98"/>
      <c r="ER80" s="98"/>
      <c r="ES80" s="98"/>
      <c r="ET80" s="98"/>
      <c r="EU80" s="98"/>
      <c r="EV80" s="98"/>
      <c r="EW80" s="98"/>
      <c r="EX80" s="98"/>
      <c r="EY80" s="98"/>
      <c r="EZ80" s="98"/>
      <c r="FA80" s="98"/>
      <c r="FB80" s="98"/>
      <c r="FC80" s="98"/>
      <c r="FD80" s="98"/>
      <c r="FE80" s="98"/>
      <c r="FF80" s="98"/>
      <c r="FG80" s="98"/>
      <c r="FH80" s="98"/>
      <c r="FI80" s="98"/>
      <c r="FJ80" s="98"/>
      <c r="FK80" s="98"/>
      <c r="FL80" s="98"/>
      <c r="FM80" s="98"/>
      <c r="FN80" s="98"/>
      <c r="FO80" s="98"/>
      <c r="FP80" s="98"/>
      <c r="FQ80" s="98"/>
      <c r="FR80" s="98"/>
      <c r="FS80" s="98"/>
      <c r="FT80" s="98"/>
      <c r="FU80" s="98"/>
      <c r="FV80" s="98"/>
      <c r="FW80" s="98"/>
      <c r="FX80" s="98"/>
      <c r="FY80" s="98"/>
      <c r="FZ80" s="98"/>
      <c r="GA80" s="98"/>
      <c r="GB80" s="98"/>
      <c r="GC80" s="98"/>
      <c r="GD80" s="98"/>
      <c r="GE80" s="98"/>
      <c r="GF80" s="98"/>
      <c r="GG80" s="98"/>
      <c r="GH80" s="98"/>
      <c r="GI80" s="98"/>
      <c r="GJ80" s="98"/>
      <c r="GK80" s="98"/>
      <c r="GL80" s="98"/>
      <c r="GM80" s="98"/>
      <c r="GN80" s="98"/>
      <c r="GO80" s="98"/>
      <c r="GP80" s="98"/>
      <c r="GQ80" s="98"/>
      <c r="GR80" s="98"/>
      <c r="GS80" s="98"/>
      <c r="GT80" s="98"/>
      <c r="GU80" s="98"/>
      <c r="GV80" s="98"/>
      <c r="GW80" s="98"/>
      <c r="GX80" s="98"/>
      <c r="GY80" s="98"/>
      <c r="GZ80" s="98"/>
      <c r="HA80" s="98"/>
      <c r="HB80" s="98"/>
      <c r="HC80" s="98"/>
      <c r="HD80" s="98"/>
      <c r="HE80" s="98"/>
      <c r="HF80" s="98"/>
      <c r="HG80" s="98"/>
      <c r="HH80" s="98"/>
      <c r="HI80" s="98"/>
      <c r="HJ80" s="98"/>
      <c r="HK80" s="98"/>
      <c r="HL80" s="98"/>
      <c r="HM80" s="98"/>
      <c r="HN80" s="98"/>
      <c r="HO80" s="98"/>
      <c r="HP80" s="98"/>
      <c r="HQ80" s="98"/>
      <c r="HR80" s="98"/>
      <c r="HS80" s="98"/>
      <c r="HT80" s="98"/>
      <c r="HU80" s="98"/>
      <c r="HV80" s="98"/>
      <c r="HW80" s="98"/>
      <c r="HX80" s="98"/>
      <c r="HY80" s="98"/>
      <c r="HZ80" s="98"/>
      <c r="IA80" s="98"/>
      <c r="IB80" s="98"/>
      <c r="IC80" s="98"/>
      <c r="ID80" s="98"/>
      <c r="IE80" s="98"/>
      <c r="IF80" s="98"/>
      <c r="IG80" s="98"/>
      <c r="IH80" s="98"/>
      <c r="II80" s="98"/>
      <c r="IJ80" s="98"/>
      <c r="IK80" s="98"/>
      <c r="IL80" s="98"/>
      <c r="IM80" s="98"/>
      <c r="IN80" s="98"/>
      <c r="IO80" s="98"/>
      <c r="IP80" s="98"/>
      <c r="IQ80" s="98"/>
      <c r="IR80" s="98"/>
      <c r="IS80" s="98"/>
      <c r="IT80" s="98"/>
    </row>
    <row r="81" spans="1:254" s="146" customFormat="1" ht="15.75" x14ac:dyDescent="0.25">
      <c r="A81" s="160" t="s">
        <v>87</v>
      </c>
      <c r="B81" s="112" t="s">
        <v>280</v>
      </c>
      <c r="C81" s="161" t="s">
        <v>25</v>
      </c>
      <c r="D81" s="161"/>
      <c r="E81" s="161"/>
      <c r="F81" s="161"/>
      <c r="G81" s="157">
        <f>SUM(G82)</f>
        <v>550</v>
      </c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/>
      <c r="EF81" s="98"/>
      <c r="EG81" s="98"/>
      <c r="EH81" s="98"/>
      <c r="EI81" s="98"/>
      <c r="EJ81" s="98"/>
      <c r="EK81" s="98"/>
      <c r="EL81" s="98"/>
      <c r="EM81" s="98"/>
      <c r="EN81" s="98"/>
      <c r="EO81" s="98"/>
      <c r="EP81" s="98"/>
      <c r="EQ81" s="98"/>
      <c r="ER81" s="98"/>
      <c r="ES81" s="98"/>
      <c r="ET81" s="98"/>
      <c r="EU81" s="98"/>
      <c r="EV81" s="98"/>
      <c r="EW81" s="98"/>
      <c r="EX81" s="98"/>
      <c r="EY81" s="98"/>
      <c r="EZ81" s="98"/>
      <c r="FA81" s="98"/>
      <c r="FB81" s="98"/>
      <c r="FC81" s="98"/>
      <c r="FD81" s="98"/>
      <c r="FE81" s="98"/>
      <c r="FF81" s="98"/>
      <c r="FG81" s="98"/>
      <c r="FH81" s="98"/>
      <c r="FI81" s="98"/>
      <c r="FJ81" s="98"/>
      <c r="FK81" s="98"/>
      <c r="FL81" s="98"/>
      <c r="FM81" s="98"/>
      <c r="FN81" s="98"/>
      <c r="FO81" s="98"/>
      <c r="FP81" s="98"/>
      <c r="FQ81" s="98"/>
      <c r="FR81" s="98"/>
      <c r="FS81" s="98"/>
      <c r="FT81" s="98"/>
      <c r="FU81" s="98"/>
      <c r="FV81" s="98"/>
      <c r="FW81" s="98"/>
      <c r="FX81" s="98"/>
      <c r="FY81" s="98"/>
      <c r="FZ81" s="98"/>
      <c r="GA81" s="98"/>
      <c r="GB81" s="98"/>
      <c r="GC81" s="98"/>
      <c r="GD81" s="98"/>
      <c r="GE81" s="98"/>
      <c r="GF81" s="98"/>
      <c r="GG81" s="98"/>
      <c r="GH81" s="98"/>
      <c r="GI81" s="98"/>
      <c r="GJ81" s="98"/>
      <c r="GK81" s="98"/>
      <c r="GL81" s="98"/>
      <c r="GM81" s="98"/>
      <c r="GN81" s="98"/>
      <c r="GO81" s="98"/>
      <c r="GP81" s="98"/>
      <c r="GQ81" s="98"/>
      <c r="GR81" s="98"/>
      <c r="GS81" s="98"/>
      <c r="GT81" s="98"/>
      <c r="GU81" s="98"/>
      <c r="GV81" s="98"/>
      <c r="GW81" s="98"/>
      <c r="GX81" s="98"/>
      <c r="GY81" s="98"/>
      <c r="GZ81" s="98"/>
      <c r="HA81" s="98"/>
      <c r="HB81" s="98"/>
      <c r="HC81" s="98"/>
      <c r="HD81" s="98"/>
      <c r="HE81" s="98"/>
      <c r="HF81" s="98"/>
      <c r="HG81" s="98"/>
      <c r="HH81" s="98"/>
      <c r="HI81" s="98"/>
      <c r="HJ81" s="98"/>
      <c r="HK81" s="98"/>
      <c r="HL81" s="98"/>
      <c r="HM81" s="98"/>
      <c r="HN81" s="98"/>
      <c r="HO81" s="98"/>
      <c r="HP81" s="98"/>
      <c r="HQ81" s="98"/>
      <c r="HR81" s="98"/>
      <c r="HS81" s="98"/>
      <c r="HT81" s="98"/>
      <c r="HU81" s="98"/>
      <c r="HV81" s="98"/>
      <c r="HW81" s="98"/>
      <c r="HX81" s="98"/>
      <c r="HY81" s="98"/>
      <c r="HZ81" s="98"/>
      <c r="IA81" s="98"/>
      <c r="IB81" s="98"/>
      <c r="IC81" s="98"/>
      <c r="ID81" s="98"/>
      <c r="IE81" s="98"/>
      <c r="IF81" s="98"/>
      <c r="IG81" s="98"/>
      <c r="IH81" s="98"/>
      <c r="II81" s="98"/>
      <c r="IJ81" s="98"/>
      <c r="IK81" s="98"/>
      <c r="IL81" s="98"/>
      <c r="IM81" s="98"/>
      <c r="IN81" s="98"/>
      <c r="IO81" s="98"/>
      <c r="IP81" s="98"/>
      <c r="IQ81" s="98"/>
      <c r="IR81" s="98"/>
      <c r="IS81" s="98"/>
      <c r="IT81" s="98"/>
    </row>
    <row r="82" spans="1:254" ht="13.5" x14ac:dyDescent="0.25">
      <c r="A82" s="119" t="s">
        <v>88</v>
      </c>
      <c r="B82" s="135" t="s">
        <v>280</v>
      </c>
      <c r="C82" s="121" t="s">
        <v>25</v>
      </c>
      <c r="D82" s="121" t="s">
        <v>89</v>
      </c>
      <c r="E82" s="121"/>
      <c r="F82" s="121"/>
      <c r="G82" s="122">
        <f>SUM(G83)</f>
        <v>550</v>
      </c>
    </row>
    <row r="83" spans="1:254" ht="13.5" x14ac:dyDescent="0.25">
      <c r="A83" s="119" t="s">
        <v>294</v>
      </c>
      <c r="B83" s="135" t="s">
        <v>280</v>
      </c>
      <c r="C83" s="121" t="s">
        <v>25</v>
      </c>
      <c r="D83" s="121" t="s">
        <v>89</v>
      </c>
      <c r="E83" s="121" t="s">
        <v>66</v>
      </c>
      <c r="F83" s="121"/>
      <c r="G83" s="122">
        <f>SUM(G84)</f>
        <v>550</v>
      </c>
    </row>
    <row r="84" spans="1:254" ht="13.5" x14ac:dyDescent="0.25">
      <c r="A84" s="119" t="s">
        <v>288</v>
      </c>
      <c r="B84" s="115" t="s">
        <v>280</v>
      </c>
      <c r="C84" s="116" t="s">
        <v>25</v>
      </c>
      <c r="D84" s="116" t="s">
        <v>89</v>
      </c>
      <c r="E84" s="116" t="s">
        <v>68</v>
      </c>
      <c r="F84" s="116"/>
      <c r="G84" s="117">
        <f>SUM(G87+G85)</f>
        <v>550</v>
      </c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  <c r="BU84" s="146"/>
      <c r="BV84" s="146"/>
      <c r="BW84" s="146"/>
      <c r="BX84" s="146"/>
      <c r="BY84" s="146"/>
      <c r="BZ84" s="146"/>
      <c r="CA84" s="146"/>
      <c r="CB84" s="146"/>
      <c r="CC84" s="146"/>
      <c r="CD84" s="146"/>
      <c r="CE84" s="146"/>
      <c r="CF84" s="146"/>
      <c r="CG84" s="146"/>
      <c r="CH84" s="146"/>
      <c r="CI84" s="146"/>
      <c r="CJ84" s="146"/>
      <c r="CK84" s="146"/>
      <c r="CL84" s="146"/>
      <c r="CM84" s="146"/>
      <c r="CN84" s="146"/>
      <c r="CO84" s="146"/>
      <c r="CP84" s="146"/>
      <c r="CQ84" s="146"/>
      <c r="CR84" s="146"/>
      <c r="CS84" s="146"/>
      <c r="CT84" s="146"/>
      <c r="CU84" s="146"/>
      <c r="CV84" s="146"/>
      <c r="CW84" s="146"/>
      <c r="CX84" s="146"/>
      <c r="CY84" s="146"/>
      <c r="CZ84" s="146"/>
      <c r="DA84" s="146"/>
      <c r="DB84" s="146"/>
      <c r="DC84" s="146"/>
      <c r="DD84" s="146"/>
      <c r="DE84" s="146"/>
      <c r="DF84" s="146"/>
      <c r="DG84" s="146"/>
      <c r="DH84" s="146"/>
      <c r="DI84" s="146"/>
      <c r="DJ84" s="146"/>
      <c r="DK84" s="146"/>
      <c r="DL84" s="146"/>
      <c r="DM84" s="146"/>
      <c r="DN84" s="146"/>
      <c r="DO84" s="146"/>
      <c r="DP84" s="146"/>
      <c r="DQ84" s="146"/>
      <c r="DR84" s="146"/>
      <c r="DS84" s="146"/>
      <c r="DT84" s="146"/>
      <c r="DU84" s="146"/>
      <c r="DV84" s="146"/>
      <c r="DW84" s="146"/>
      <c r="DX84" s="146"/>
      <c r="DY84" s="146"/>
      <c r="DZ84" s="146"/>
      <c r="EA84" s="146"/>
      <c r="EB84" s="146"/>
      <c r="EC84" s="146"/>
      <c r="ED84" s="146"/>
      <c r="EE84" s="146"/>
      <c r="EF84" s="146"/>
      <c r="EG84" s="146"/>
      <c r="EH84" s="146"/>
      <c r="EI84" s="146"/>
      <c r="EJ84" s="146"/>
      <c r="EK84" s="146"/>
      <c r="EL84" s="146"/>
      <c r="EM84" s="146"/>
      <c r="EN84" s="146"/>
      <c r="EO84" s="146"/>
      <c r="EP84" s="146"/>
      <c r="EQ84" s="146"/>
      <c r="ER84" s="146"/>
      <c r="ES84" s="146"/>
      <c r="ET84" s="146"/>
      <c r="EU84" s="146"/>
      <c r="EV84" s="146"/>
      <c r="EW84" s="146"/>
      <c r="EX84" s="146"/>
      <c r="EY84" s="146"/>
      <c r="EZ84" s="146"/>
      <c r="FA84" s="146"/>
      <c r="FB84" s="146"/>
      <c r="FC84" s="146"/>
      <c r="FD84" s="146"/>
      <c r="FE84" s="146"/>
      <c r="FF84" s="146"/>
      <c r="FG84" s="146"/>
      <c r="FH84" s="146"/>
      <c r="FI84" s="146"/>
      <c r="FJ84" s="146"/>
      <c r="FK84" s="146"/>
      <c r="FL84" s="146"/>
      <c r="FM84" s="146"/>
      <c r="FN84" s="146"/>
      <c r="FO84" s="146"/>
      <c r="FP84" s="146"/>
      <c r="FQ84" s="146"/>
      <c r="FR84" s="146"/>
      <c r="FS84" s="146"/>
      <c r="FT84" s="146"/>
      <c r="FU84" s="146"/>
      <c r="FV84" s="146"/>
      <c r="FW84" s="146"/>
      <c r="FX84" s="146"/>
      <c r="FY84" s="146"/>
      <c r="FZ84" s="146"/>
      <c r="GA84" s="146"/>
      <c r="GB84" s="146"/>
      <c r="GC84" s="146"/>
      <c r="GD84" s="146"/>
      <c r="GE84" s="146"/>
      <c r="GF84" s="146"/>
      <c r="GG84" s="146"/>
      <c r="GH84" s="146"/>
      <c r="GI84" s="146"/>
      <c r="GJ84" s="146"/>
      <c r="GK84" s="146"/>
      <c r="GL84" s="146"/>
      <c r="GM84" s="146"/>
      <c r="GN84" s="146"/>
      <c r="GO84" s="146"/>
      <c r="GP84" s="146"/>
      <c r="GQ84" s="146"/>
      <c r="GR84" s="146"/>
      <c r="GS84" s="146"/>
      <c r="GT84" s="146"/>
      <c r="GU84" s="146"/>
      <c r="GV84" s="146"/>
      <c r="GW84" s="146"/>
      <c r="GX84" s="146"/>
      <c r="GY84" s="146"/>
      <c r="GZ84" s="146"/>
      <c r="HA84" s="146"/>
      <c r="HB84" s="146"/>
      <c r="HC84" s="146"/>
      <c r="HD84" s="146"/>
      <c r="HE84" s="146"/>
      <c r="HF84" s="146"/>
      <c r="HG84" s="146"/>
      <c r="HH84" s="146"/>
      <c r="HI84" s="146"/>
      <c r="HJ84" s="146"/>
      <c r="HK84" s="146"/>
      <c r="HL84" s="146"/>
      <c r="HM84" s="146"/>
      <c r="HN84" s="146"/>
      <c r="HO84" s="146"/>
      <c r="HP84" s="146"/>
      <c r="HQ84" s="146"/>
      <c r="HR84" s="146"/>
      <c r="HS84" s="146"/>
      <c r="HT84" s="146"/>
      <c r="HU84" s="146"/>
      <c r="HV84" s="146"/>
      <c r="HW84" s="146"/>
      <c r="HX84" s="146"/>
      <c r="HY84" s="146"/>
      <c r="HZ84" s="146"/>
      <c r="IA84" s="146"/>
      <c r="IB84" s="146"/>
      <c r="IC84" s="146"/>
      <c r="ID84" s="146"/>
      <c r="IE84" s="146"/>
      <c r="IF84" s="146"/>
      <c r="IG84" s="146"/>
      <c r="IH84" s="146"/>
      <c r="II84" s="146"/>
      <c r="IJ84" s="146"/>
      <c r="IK84" s="146"/>
      <c r="IL84" s="146"/>
      <c r="IM84" s="146"/>
      <c r="IN84" s="146"/>
      <c r="IO84" s="146"/>
      <c r="IP84" s="146"/>
      <c r="IQ84" s="146"/>
      <c r="IR84" s="146"/>
      <c r="IS84" s="146"/>
      <c r="IT84" s="146"/>
    </row>
    <row r="85" spans="1:254" x14ac:dyDescent="0.2">
      <c r="A85" s="129" t="s">
        <v>90</v>
      </c>
      <c r="B85" s="130" t="s">
        <v>280</v>
      </c>
      <c r="C85" s="131" t="s">
        <v>25</v>
      </c>
      <c r="D85" s="131" t="s">
        <v>89</v>
      </c>
      <c r="E85" s="131" t="s">
        <v>68</v>
      </c>
      <c r="F85" s="131"/>
      <c r="G85" s="132">
        <f>SUM(G86)</f>
        <v>350</v>
      </c>
    </row>
    <row r="86" spans="1:254" s="146" customFormat="1" ht="38.25" x14ac:dyDescent="0.2">
      <c r="A86" s="124" t="s">
        <v>281</v>
      </c>
      <c r="B86" s="137" t="s">
        <v>280</v>
      </c>
      <c r="C86" s="126" t="s">
        <v>25</v>
      </c>
      <c r="D86" s="126" t="s">
        <v>89</v>
      </c>
      <c r="E86" s="126" t="s">
        <v>68</v>
      </c>
      <c r="F86" s="126" t="s">
        <v>23</v>
      </c>
      <c r="G86" s="132">
        <v>350</v>
      </c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8"/>
      <c r="CL86" s="98"/>
      <c r="CM86" s="98"/>
      <c r="CN86" s="98"/>
      <c r="CO86" s="98"/>
      <c r="CP86" s="98"/>
      <c r="CQ86" s="98"/>
      <c r="CR86" s="98"/>
      <c r="CS86" s="98"/>
      <c r="CT86" s="98"/>
      <c r="CU86" s="98"/>
      <c r="CV86" s="98"/>
      <c r="CW86" s="98"/>
      <c r="CX86" s="98"/>
      <c r="CY86" s="98"/>
      <c r="CZ86" s="98"/>
      <c r="DA86" s="98"/>
      <c r="DB86" s="98"/>
      <c r="DC86" s="98"/>
      <c r="DD86" s="98"/>
      <c r="DE86" s="98"/>
      <c r="DF86" s="98"/>
      <c r="DG86" s="98"/>
      <c r="DH86" s="98"/>
      <c r="DI86" s="98"/>
      <c r="DJ86" s="98"/>
      <c r="DK86" s="98"/>
      <c r="DL86" s="98"/>
      <c r="DM86" s="98"/>
      <c r="DN86" s="98"/>
      <c r="DO86" s="98"/>
      <c r="DP86" s="98"/>
      <c r="DQ86" s="98"/>
      <c r="DR86" s="98"/>
      <c r="DS86" s="98"/>
      <c r="DT86" s="98"/>
      <c r="DU86" s="98"/>
      <c r="DV86" s="98"/>
      <c r="DW86" s="98"/>
      <c r="DX86" s="98"/>
      <c r="DY86" s="98"/>
      <c r="DZ86" s="98"/>
      <c r="EA86" s="98"/>
      <c r="EB86" s="98"/>
      <c r="EC86" s="98"/>
      <c r="ED86" s="98"/>
      <c r="EE86" s="98"/>
      <c r="EF86" s="98"/>
      <c r="EG86" s="98"/>
      <c r="EH86" s="98"/>
      <c r="EI86" s="98"/>
      <c r="EJ86" s="98"/>
      <c r="EK86" s="98"/>
      <c r="EL86" s="98"/>
      <c r="EM86" s="98"/>
      <c r="EN86" s="98"/>
      <c r="EO86" s="98"/>
      <c r="EP86" s="98"/>
      <c r="EQ86" s="98"/>
      <c r="ER86" s="98"/>
      <c r="ES86" s="98"/>
      <c r="ET86" s="98"/>
      <c r="EU86" s="98"/>
      <c r="EV86" s="98"/>
      <c r="EW86" s="98"/>
      <c r="EX86" s="98"/>
      <c r="EY86" s="98"/>
      <c r="EZ86" s="98"/>
      <c r="FA86" s="98"/>
      <c r="FB86" s="98"/>
      <c r="FC86" s="98"/>
      <c r="FD86" s="98"/>
      <c r="FE86" s="98"/>
      <c r="FF86" s="98"/>
      <c r="FG86" s="98"/>
      <c r="FH86" s="98"/>
      <c r="FI86" s="98"/>
      <c r="FJ86" s="98"/>
      <c r="FK86" s="98"/>
      <c r="FL86" s="98"/>
      <c r="FM86" s="98"/>
      <c r="FN86" s="98"/>
      <c r="FO86" s="98"/>
      <c r="FP86" s="98"/>
      <c r="FQ86" s="98"/>
      <c r="FR86" s="98"/>
      <c r="FS86" s="98"/>
      <c r="FT86" s="98"/>
      <c r="FU86" s="98"/>
      <c r="FV86" s="98"/>
      <c r="FW86" s="98"/>
      <c r="FX86" s="98"/>
      <c r="FY86" s="98"/>
      <c r="FZ86" s="98"/>
      <c r="GA86" s="98"/>
      <c r="GB86" s="98"/>
      <c r="GC86" s="98"/>
      <c r="GD86" s="98"/>
      <c r="GE86" s="98"/>
      <c r="GF86" s="98"/>
      <c r="GG86" s="98"/>
      <c r="GH86" s="98"/>
      <c r="GI86" s="98"/>
      <c r="GJ86" s="98"/>
      <c r="GK86" s="98"/>
      <c r="GL86" s="98"/>
      <c r="GM86" s="98"/>
      <c r="GN86" s="98"/>
      <c r="GO86" s="98"/>
      <c r="GP86" s="98"/>
      <c r="GQ86" s="98"/>
      <c r="GR86" s="98"/>
      <c r="GS86" s="98"/>
      <c r="GT86" s="98"/>
      <c r="GU86" s="98"/>
      <c r="GV86" s="98"/>
      <c r="GW86" s="98"/>
      <c r="GX86" s="98"/>
      <c r="GY86" s="98"/>
      <c r="GZ86" s="98"/>
      <c r="HA86" s="98"/>
      <c r="HB86" s="98"/>
      <c r="HC86" s="98"/>
      <c r="HD86" s="98"/>
      <c r="HE86" s="98"/>
      <c r="HF86" s="98"/>
      <c r="HG86" s="98"/>
      <c r="HH86" s="98"/>
      <c r="HI86" s="98"/>
      <c r="HJ86" s="98"/>
      <c r="HK86" s="98"/>
      <c r="HL86" s="98"/>
      <c r="HM86" s="98"/>
      <c r="HN86" s="98"/>
      <c r="HO86" s="98"/>
      <c r="HP86" s="98"/>
      <c r="HQ86" s="98"/>
      <c r="HR86" s="98"/>
      <c r="HS86" s="98"/>
      <c r="HT86" s="98"/>
      <c r="HU86" s="98"/>
      <c r="HV86" s="98"/>
      <c r="HW86" s="98"/>
      <c r="HX86" s="98"/>
      <c r="HY86" s="98"/>
      <c r="HZ86" s="98"/>
      <c r="IA86" s="98"/>
      <c r="IB86" s="98"/>
      <c r="IC86" s="98"/>
      <c r="ID86" s="98"/>
      <c r="IE86" s="98"/>
      <c r="IF86" s="98"/>
      <c r="IG86" s="98"/>
      <c r="IH86" s="98"/>
      <c r="II86" s="98"/>
      <c r="IJ86" s="98"/>
      <c r="IK86" s="98"/>
      <c r="IL86" s="98"/>
      <c r="IM86" s="98"/>
      <c r="IN86" s="98"/>
      <c r="IO86" s="98"/>
      <c r="IP86" s="98"/>
      <c r="IQ86" s="98"/>
      <c r="IR86" s="98"/>
      <c r="IS86" s="98"/>
      <c r="IT86" s="98"/>
    </row>
    <row r="87" spans="1:254" ht="25.5" x14ac:dyDescent="0.2">
      <c r="A87" s="129" t="s">
        <v>91</v>
      </c>
      <c r="B87" s="130" t="s">
        <v>280</v>
      </c>
      <c r="C87" s="131" t="s">
        <v>25</v>
      </c>
      <c r="D87" s="131" t="s">
        <v>89</v>
      </c>
      <c r="E87" s="131" t="s">
        <v>68</v>
      </c>
      <c r="F87" s="131"/>
      <c r="G87" s="132">
        <f>SUM(G88)</f>
        <v>200</v>
      </c>
    </row>
    <row r="88" spans="1:254" ht="25.5" x14ac:dyDescent="0.2">
      <c r="A88" s="124" t="s">
        <v>75</v>
      </c>
      <c r="B88" s="137" t="s">
        <v>280</v>
      </c>
      <c r="C88" s="126" t="s">
        <v>25</v>
      </c>
      <c r="D88" s="126" t="s">
        <v>89</v>
      </c>
      <c r="E88" s="126" t="s">
        <v>68</v>
      </c>
      <c r="F88" s="126" t="s">
        <v>76</v>
      </c>
      <c r="G88" s="127">
        <v>200</v>
      </c>
    </row>
    <row r="89" spans="1:254" ht="15.75" x14ac:dyDescent="0.25">
      <c r="A89" s="110" t="s">
        <v>92</v>
      </c>
      <c r="B89" s="112" t="s">
        <v>280</v>
      </c>
      <c r="C89" s="156" t="s">
        <v>33</v>
      </c>
      <c r="D89" s="156"/>
      <c r="E89" s="156"/>
      <c r="F89" s="156"/>
      <c r="G89" s="157">
        <f>SUM(G104+G96+G90)</f>
        <v>71646.45</v>
      </c>
    </row>
    <row r="90" spans="1:254" s="123" customFormat="1" ht="15" x14ac:dyDescent="0.25">
      <c r="A90" s="114" t="s">
        <v>93</v>
      </c>
      <c r="B90" s="115" t="s">
        <v>280</v>
      </c>
      <c r="C90" s="115" t="s">
        <v>33</v>
      </c>
      <c r="D90" s="115" t="s">
        <v>94</v>
      </c>
      <c r="E90" s="115"/>
      <c r="F90" s="115"/>
      <c r="G90" s="117">
        <f>SUM(G94+G91)</f>
        <v>12111</v>
      </c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46"/>
      <c r="DC90" s="146"/>
      <c r="DD90" s="146"/>
      <c r="DE90" s="146"/>
      <c r="DF90" s="146"/>
      <c r="DG90" s="146"/>
      <c r="DH90" s="146"/>
      <c r="DI90" s="146"/>
      <c r="DJ90" s="146"/>
      <c r="DK90" s="146"/>
      <c r="DL90" s="146"/>
      <c r="DM90" s="146"/>
      <c r="DN90" s="146"/>
      <c r="DO90" s="146"/>
      <c r="DP90" s="146"/>
      <c r="DQ90" s="146"/>
      <c r="DR90" s="146"/>
      <c r="DS90" s="146"/>
      <c r="DT90" s="146"/>
      <c r="DU90" s="146"/>
      <c r="DV90" s="146"/>
      <c r="DW90" s="146"/>
      <c r="DX90" s="146"/>
      <c r="DY90" s="146"/>
      <c r="DZ90" s="146"/>
      <c r="EA90" s="146"/>
      <c r="EB90" s="146"/>
      <c r="EC90" s="146"/>
      <c r="ED90" s="146"/>
      <c r="EE90" s="146"/>
      <c r="EF90" s="146"/>
      <c r="EG90" s="146"/>
      <c r="EH90" s="146"/>
      <c r="EI90" s="146"/>
      <c r="EJ90" s="146"/>
      <c r="EK90" s="146"/>
      <c r="EL90" s="146"/>
      <c r="EM90" s="146"/>
      <c r="EN90" s="146"/>
      <c r="EO90" s="146"/>
      <c r="EP90" s="146"/>
      <c r="EQ90" s="146"/>
      <c r="ER90" s="146"/>
      <c r="ES90" s="146"/>
      <c r="ET90" s="146"/>
      <c r="EU90" s="146"/>
      <c r="EV90" s="146"/>
      <c r="EW90" s="146"/>
      <c r="EX90" s="146"/>
      <c r="EY90" s="146"/>
      <c r="EZ90" s="146"/>
      <c r="FA90" s="146"/>
      <c r="FB90" s="146"/>
      <c r="FC90" s="146"/>
      <c r="FD90" s="146"/>
      <c r="FE90" s="146"/>
      <c r="FF90" s="146"/>
      <c r="FG90" s="146"/>
      <c r="FH90" s="146"/>
      <c r="FI90" s="146"/>
      <c r="FJ90" s="146"/>
      <c r="FK90" s="146"/>
      <c r="FL90" s="146"/>
      <c r="FM90" s="146"/>
      <c r="FN90" s="146"/>
      <c r="FO90" s="146"/>
      <c r="FP90" s="146"/>
      <c r="FQ90" s="146"/>
      <c r="FR90" s="146"/>
      <c r="FS90" s="146"/>
      <c r="FT90" s="146"/>
      <c r="FU90" s="146"/>
      <c r="FV90" s="146"/>
      <c r="FW90" s="146"/>
      <c r="FX90" s="146"/>
      <c r="FY90" s="146"/>
      <c r="FZ90" s="146"/>
      <c r="GA90" s="146"/>
      <c r="GB90" s="146"/>
      <c r="GC90" s="146"/>
      <c r="GD90" s="146"/>
      <c r="GE90" s="146"/>
      <c r="GF90" s="146"/>
      <c r="GG90" s="146"/>
      <c r="GH90" s="146"/>
      <c r="GI90" s="146"/>
      <c r="GJ90" s="146"/>
      <c r="GK90" s="146"/>
      <c r="GL90" s="146"/>
      <c r="GM90" s="146"/>
      <c r="GN90" s="146"/>
      <c r="GO90" s="146"/>
      <c r="GP90" s="146"/>
      <c r="GQ90" s="146"/>
      <c r="GR90" s="146"/>
      <c r="GS90" s="146"/>
      <c r="GT90" s="146"/>
      <c r="GU90" s="146"/>
      <c r="GV90" s="146"/>
      <c r="GW90" s="146"/>
      <c r="GX90" s="146"/>
      <c r="GY90" s="146"/>
      <c r="GZ90" s="146"/>
      <c r="HA90" s="146"/>
      <c r="HB90" s="146"/>
      <c r="HC90" s="146"/>
      <c r="HD90" s="146"/>
      <c r="HE90" s="146"/>
      <c r="HF90" s="146"/>
      <c r="HG90" s="146"/>
      <c r="HH90" s="146"/>
      <c r="HI90" s="146"/>
      <c r="HJ90" s="146"/>
      <c r="HK90" s="146"/>
      <c r="HL90" s="146"/>
      <c r="HM90" s="146"/>
      <c r="HN90" s="146"/>
      <c r="HO90" s="146"/>
      <c r="HP90" s="146"/>
      <c r="HQ90" s="146"/>
      <c r="HR90" s="146"/>
      <c r="HS90" s="146"/>
      <c r="HT90" s="146"/>
      <c r="HU90" s="146"/>
      <c r="HV90" s="146"/>
      <c r="HW90" s="146"/>
      <c r="HX90" s="146"/>
      <c r="HY90" s="146"/>
      <c r="HZ90" s="146"/>
      <c r="IA90" s="146"/>
      <c r="IB90" s="146"/>
      <c r="IC90" s="146"/>
      <c r="ID90" s="146"/>
      <c r="IE90" s="146"/>
      <c r="IF90" s="146"/>
      <c r="IG90" s="146"/>
      <c r="IH90" s="146"/>
      <c r="II90" s="146"/>
      <c r="IJ90" s="146"/>
      <c r="IK90" s="146"/>
      <c r="IL90" s="146"/>
      <c r="IM90" s="146"/>
      <c r="IN90" s="146"/>
      <c r="IO90" s="146"/>
      <c r="IP90" s="146"/>
      <c r="IQ90" s="146"/>
      <c r="IR90" s="146"/>
      <c r="IS90" s="146"/>
      <c r="IT90" s="146"/>
    </row>
    <row r="91" spans="1:254" s="123" customFormat="1" ht="15" x14ac:dyDescent="0.25">
      <c r="A91" s="129" t="s">
        <v>95</v>
      </c>
      <c r="B91" s="134" t="s">
        <v>280</v>
      </c>
      <c r="C91" s="134" t="s">
        <v>33</v>
      </c>
      <c r="D91" s="134" t="s">
        <v>94</v>
      </c>
      <c r="E91" s="134" t="s">
        <v>63</v>
      </c>
      <c r="F91" s="134"/>
      <c r="G91" s="132">
        <f>SUM(G93+G92)</f>
        <v>12100</v>
      </c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46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  <c r="CW91" s="146"/>
      <c r="CX91" s="146"/>
      <c r="CY91" s="146"/>
      <c r="CZ91" s="146"/>
      <c r="DA91" s="146"/>
      <c r="DB91" s="146"/>
      <c r="DC91" s="146"/>
      <c r="DD91" s="146"/>
      <c r="DE91" s="146"/>
      <c r="DF91" s="146"/>
      <c r="DG91" s="146"/>
      <c r="DH91" s="146"/>
      <c r="DI91" s="146"/>
      <c r="DJ91" s="146"/>
      <c r="DK91" s="146"/>
      <c r="DL91" s="146"/>
      <c r="DM91" s="146"/>
      <c r="DN91" s="146"/>
      <c r="DO91" s="146"/>
      <c r="DP91" s="146"/>
      <c r="DQ91" s="146"/>
      <c r="DR91" s="146"/>
      <c r="DS91" s="146"/>
      <c r="DT91" s="146"/>
      <c r="DU91" s="146"/>
      <c r="DV91" s="146"/>
      <c r="DW91" s="146"/>
      <c r="DX91" s="146"/>
      <c r="DY91" s="146"/>
      <c r="DZ91" s="146"/>
      <c r="EA91" s="146"/>
      <c r="EB91" s="146"/>
      <c r="EC91" s="146"/>
      <c r="ED91" s="146"/>
      <c r="EE91" s="146"/>
      <c r="EF91" s="146"/>
      <c r="EG91" s="146"/>
      <c r="EH91" s="146"/>
      <c r="EI91" s="146"/>
      <c r="EJ91" s="146"/>
      <c r="EK91" s="146"/>
      <c r="EL91" s="146"/>
      <c r="EM91" s="146"/>
      <c r="EN91" s="146"/>
      <c r="EO91" s="146"/>
      <c r="EP91" s="146"/>
      <c r="EQ91" s="146"/>
      <c r="ER91" s="146"/>
      <c r="ES91" s="146"/>
      <c r="ET91" s="146"/>
      <c r="EU91" s="146"/>
      <c r="EV91" s="146"/>
      <c r="EW91" s="146"/>
      <c r="EX91" s="146"/>
      <c r="EY91" s="146"/>
      <c r="EZ91" s="146"/>
      <c r="FA91" s="146"/>
      <c r="FB91" s="146"/>
      <c r="FC91" s="146"/>
      <c r="FD91" s="146"/>
      <c r="FE91" s="146"/>
      <c r="FF91" s="146"/>
      <c r="FG91" s="146"/>
      <c r="FH91" s="146"/>
      <c r="FI91" s="146"/>
      <c r="FJ91" s="146"/>
      <c r="FK91" s="146"/>
      <c r="FL91" s="146"/>
      <c r="FM91" s="146"/>
      <c r="FN91" s="146"/>
      <c r="FO91" s="146"/>
      <c r="FP91" s="146"/>
      <c r="FQ91" s="146"/>
      <c r="FR91" s="146"/>
      <c r="FS91" s="146"/>
      <c r="FT91" s="146"/>
      <c r="FU91" s="146"/>
      <c r="FV91" s="146"/>
      <c r="FW91" s="146"/>
      <c r="FX91" s="146"/>
      <c r="FY91" s="146"/>
      <c r="FZ91" s="146"/>
      <c r="GA91" s="146"/>
      <c r="GB91" s="146"/>
      <c r="GC91" s="146"/>
      <c r="GD91" s="146"/>
      <c r="GE91" s="146"/>
      <c r="GF91" s="146"/>
      <c r="GG91" s="146"/>
      <c r="GH91" s="146"/>
      <c r="GI91" s="146"/>
      <c r="GJ91" s="146"/>
      <c r="GK91" s="146"/>
      <c r="GL91" s="146"/>
      <c r="GM91" s="146"/>
      <c r="GN91" s="146"/>
      <c r="GO91" s="146"/>
      <c r="GP91" s="146"/>
      <c r="GQ91" s="146"/>
      <c r="GR91" s="146"/>
      <c r="GS91" s="146"/>
      <c r="GT91" s="146"/>
      <c r="GU91" s="146"/>
      <c r="GV91" s="146"/>
      <c r="GW91" s="146"/>
      <c r="GX91" s="146"/>
      <c r="GY91" s="146"/>
      <c r="GZ91" s="146"/>
      <c r="HA91" s="146"/>
      <c r="HB91" s="146"/>
      <c r="HC91" s="146"/>
      <c r="HD91" s="146"/>
      <c r="HE91" s="146"/>
      <c r="HF91" s="146"/>
      <c r="HG91" s="146"/>
      <c r="HH91" s="146"/>
      <c r="HI91" s="146"/>
      <c r="HJ91" s="146"/>
      <c r="HK91" s="146"/>
      <c r="HL91" s="146"/>
      <c r="HM91" s="146"/>
      <c r="HN91" s="146"/>
      <c r="HO91" s="146"/>
      <c r="HP91" s="146"/>
      <c r="HQ91" s="146"/>
      <c r="HR91" s="146"/>
      <c r="HS91" s="146"/>
      <c r="HT91" s="146"/>
      <c r="HU91" s="146"/>
      <c r="HV91" s="146"/>
      <c r="HW91" s="146"/>
      <c r="HX91" s="146"/>
      <c r="HY91" s="146"/>
      <c r="HZ91" s="146"/>
      <c r="IA91" s="146"/>
      <c r="IB91" s="146"/>
      <c r="IC91" s="146"/>
      <c r="ID91" s="146"/>
      <c r="IE91" s="146"/>
      <c r="IF91" s="146"/>
      <c r="IG91" s="146"/>
      <c r="IH91" s="146"/>
      <c r="II91" s="146"/>
      <c r="IJ91" s="146"/>
      <c r="IK91" s="146"/>
      <c r="IL91" s="146"/>
      <c r="IM91" s="146"/>
      <c r="IN91" s="146"/>
      <c r="IO91" s="146"/>
      <c r="IP91" s="146"/>
      <c r="IQ91" s="146"/>
      <c r="IR91" s="146"/>
      <c r="IS91" s="146"/>
      <c r="IT91" s="146"/>
    </row>
    <row r="92" spans="1:254" s="123" customFormat="1" ht="15" x14ac:dyDescent="0.25">
      <c r="A92" s="124" t="s">
        <v>282</v>
      </c>
      <c r="B92" s="137" t="s">
        <v>280</v>
      </c>
      <c r="C92" s="137" t="s">
        <v>33</v>
      </c>
      <c r="D92" s="137" t="s">
        <v>94</v>
      </c>
      <c r="E92" s="137" t="s">
        <v>63</v>
      </c>
      <c r="F92" s="137" t="s">
        <v>31</v>
      </c>
      <c r="G92" s="132">
        <v>10189</v>
      </c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6"/>
      <c r="BX92" s="146"/>
      <c r="BY92" s="146"/>
      <c r="BZ92" s="146"/>
      <c r="CA92" s="146"/>
      <c r="CB92" s="146"/>
      <c r="CC92" s="146"/>
      <c r="CD92" s="146"/>
      <c r="CE92" s="146"/>
      <c r="CF92" s="146"/>
      <c r="CG92" s="146"/>
      <c r="CH92" s="146"/>
      <c r="CI92" s="146"/>
      <c r="CJ92" s="146"/>
      <c r="CK92" s="146"/>
      <c r="CL92" s="146"/>
      <c r="CM92" s="146"/>
      <c r="CN92" s="146"/>
      <c r="CO92" s="146"/>
      <c r="CP92" s="146"/>
      <c r="CQ92" s="146"/>
      <c r="CR92" s="146"/>
      <c r="CS92" s="146"/>
      <c r="CT92" s="146"/>
      <c r="CU92" s="146"/>
      <c r="CV92" s="146"/>
      <c r="CW92" s="146"/>
      <c r="CX92" s="146"/>
      <c r="CY92" s="146"/>
      <c r="CZ92" s="146"/>
      <c r="DA92" s="146"/>
      <c r="DB92" s="146"/>
      <c r="DC92" s="146"/>
      <c r="DD92" s="146"/>
      <c r="DE92" s="146"/>
      <c r="DF92" s="146"/>
      <c r="DG92" s="146"/>
      <c r="DH92" s="146"/>
      <c r="DI92" s="146"/>
      <c r="DJ92" s="146"/>
      <c r="DK92" s="146"/>
      <c r="DL92" s="146"/>
      <c r="DM92" s="146"/>
      <c r="DN92" s="146"/>
      <c r="DO92" s="146"/>
      <c r="DP92" s="146"/>
      <c r="DQ92" s="146"/>
      <c r="DR92" s="146"/>
      <c r="DS92" s="146"/>
      <c r="DT92" s="146"/>
      <c r="DU92" s="146"/>
      <c r="DV92" s="146"/>
      <c r="DW92" s="146"/>
      <c r="DX92" s="146"/>
      <c r="DY92" s="146"/>
      <c r="DZ92" s="146"/>
      <c r="EA92" s="146"/>
      <c r="EB92" s="146"/>
      <c r="EC92" s="146"/>
      <c r="ED92" s="146"/>
      <c r="EE92" s="146"/>
      <c r="EF92" s="146"/>
      <c r="EG92" s="146"/>
      <c r="EH92" s="146"/>
      <c r="EI92" s="146"/>
      <c r="EJ92" s="146"/>
      <c r="EK92" s="146"/>
      <c r="EL92" s="146"/>
      <c r="EM92" s="146"/>
      <c r="EN92" s="146"/>
      <c r="EO92" s="146"/>
      <c r="EP92" s="146"/>
      <c r="EQ92" s="146"/>
      <c r="ER92" s="146"/>
      <c r="ES92" s="146"/>
      <c r="ET92" s="146"/>
      <c r="EU92" s="146"/>
      <c r="EV92" s="146"/>
      <c r="EW92" s="146"/>
      <c r="EX92" s="146"/>
      <c r="EY92" s="146"/>
      <c r="EZ92" s="146"/>
      <c r="FA92" s="146"/>
      <c r="FB92" s="146"/>
      <c r="FC92" s="146"/>
      <c r="FD92" s="146"/>
      <c r="FE92" s="146"/>
      <c r="FF92" s="146"/>
      <c r="FG92" s="146"/>
      <c r="FH92" s="146"/>
      <c r="FI92" s="146"/>
      <c r="FJ92" s="146"/>
      <c r="FK92" s="146"/>
      <c r="FL92" s="146"/>
      <c r="FM92" s="146"/>
      <c r="FN92" s="146"/>
      <c r="FO92" s="146"/>
      <c r="FP92" s="146"/>
      <c r="FQ92" s="146"/>
      <c r="FR92" s="146"/>
      <c r="FS92" s="146"/>
      <c r="FT92" s="146"/>
      <c r="FU92" s="146"/>
      <c r="FV92" s="146"/>
      <c r="FW92" s="146"/>
      <c r="FX92" s="146"/>
      <c r="FY92" s="146"/>
      <c r="FZ92" s="146"/>
      <c r="GA92" s="146"/>
      <c r="GB92" s="146"/>
      <c r="GC92" s="146"/>
      <c r="GD92" s="146"/>
      <c r="GE92" s="146"/>
      <c r="GF92" s="146"/>
      <c r="GG92" s="146"/>
      <c r="GH92" s="146"/>
      <c r="GI92" s="146"/>
      <c r="GJ92" s="146"/>
      <c r="GK92" s="146"/>
      <c r="GL92" s="146"/>
      <c r="GM92" s="146"/>
      <c r="GN92" s="146"/>
      <c r="GO92" s="146"/>
      <c r="GP92" s="146"/>
      <c r="GQ92" s="146"/>
      <c r="GR92" s="146"/>
      <c r="GS92" s="146"/>
      <c r="GT92" s="146"/>
      <c r="GU92" s="146"/>
      <c r="GV92" s="146"/>
      <c r="GW92" s="146"/>
      <c r="GX92" s="146"/>
      <c r="GY92" s="146"/>
      <c r="GZ92" s="146"/>
      <c r="HA92" s="146"/>
      <c r="HB92" s="146"/>
      <c r="HC92" s="146"/>
      <c r="HD92" s="146"/>
      <c r="HE92" s="146"/>
      <c r="HF92" s="146"/>
      <c r="HG92" s="146"/>
      <c r="HH92" s="146"/>
      <c r="HI92" s="146"/>
      <c r="HJ92" s="146"/>
      <c r="HK92" s="146"/>
      <c r="HL92" s="146"/>
      <c r="HM92" s="146"/>
      <c r="HN92" s="146"/>
      <c r="HO92" s="146"/>
      <c r="HP92" s="146"/>
      <c r="HQ92" s="146"/>
      <c r="HR92" s="146"/>
      <c r="HS92" s="146"/>
      <c r="HT92" s="146"/>
      <c r="HU92" s="146"/>
      <c r="HV92" s="146"/>
      <c r="HW92" s="146"/>
      <c r="HX92" s="146"/>
      <c r="HY92" s="146"/>
      <c r="HZ92" s="146"/>
      <c r="IA92" s="146"/>
      <c r="IB92" s="146"/>
      <c r="IC92" s="146"/>
      <c r="ID92" s="146"/>
      <c r="IE92" s="146"/>
      <c r="IF92" s="146"/>
      <c r="IG92" s="146"/>
      <c r="IH92" s="146"/>
      <c r="II92" s="146"/>
      <c r="IJ92" s="146"/>
      <c r="IK92" s="146"/>
      <c r="IL92" s="146"/>
      <c r="IM92" s="146"/>
      <c r="IN92" s="146"/>
      <c r="IO92" s="146"/>
      <c r="IP92" s="146"/>
      <c r="IQ92" s="146"/>
      <c r="IR92" s="146"/>
      <c r="IS92" s="146"/>
      <c r="IT92" s="146"/>
    </row>
    <row r="93" spans="1:254" s="123" customFormat="1" ht="15" x14ac:dyDescent="0.25">
      <c r="A93" s="124" t="s">
        <v>39</v>
      </c>
      <c r="B93" s="137" t="s">
        <v>280</v>
      </c>
      <c r="C93" s="137" t="s">
        <v>33</v>
      </c>
      <c r="D93" s="137" t="s">
        <v>94</v>
      </c>
      <c r="E93" s="137" t="s">
        <v>63</v>
      </c>
      <c r="F93" s="137" t="s">
        <v>40</v>
      </c>
      <c r="G93" s="127">
        <v>1911</v>
      </c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6"/>
      <c r="BW93" s="146"/>
      <c r="BX93" s="146"/>
      <c r="BY93" s="146"/>
      <c r="BZ93" s="146"/>
      <c r="CA93" s="146"/>
      <c r="CB93" s="146"/>
      <c r="CC93" s="146"/>
      <c r="CD93" s="146"/>
      <c r="CE93" s="146"/>
      <c r="CF93" s="146"/>
      <c r="CG93" s="146"/>
      <c r="CH93" s="146"/>
      <c r="CI93" s="146"/>
      <c r="CJ93" s="146"/>
      <c r="CK93" s="146"/>
      <c r="CL93" s="146"/>
      <c r="CM93" s="146"/>
      <c r="CN93" s="146"/>
      <c r="CO93" s="146"/>
      <c r="CP93" s="146"/>
      <c r="CQ93" s="146"/>
      <c r="CR93" s="146"/>
      <c r="CS93" s="146"/>
      <c r="CT93" s="146"/>
      <c r="CU93" s="146"/>
      <c r="CV93" s="146"/>
      <c r="CW93" s="146"/>
      <c r="CX93" s="146"/>
      <c r="CY93" s="146"/>
      <c r="CZ93" s="146"/>
      <c r="DA93" s="146"/>
      <c r="DB93" s="146"/>
      <c r="DC93" s="146"/>
      <c r="DD93" s="146"/>
      <c r="DE93" s="146"/>
      <c r="DF93" s="146"/>
      <c r="DG93" s="146"/>
      <c r="DH93" s="146"/>
      <c r="DI93" s="146"/>
      <c r="DJ93" s="146"/>
      <c r="DK93" s="146"/>
      <c r="DL93" s="146"/>
      <c r="DM93" s="146"/>
      <c r="DN93" s="146"/>
      <c r="DO93" s="146"/>
      <c r="DP93" s="146"/>
      <c r="DQ93" s="146"/>
      <c r="DR93" s="146"/>
      <c r="DS93" s="146"/>
      <c r="DT93" s="146"/>
      <c r="DU93" s="146"/>
      <c r="DV93" s="146"/>
      <c r="DW93" s="146"/>
      <c r="DX93" s="146"/>
      <c r="DY93" s="146"/>
      <c r="DZ93" s="146"/>
      <c r="EA93" s="146"/>
      <c r="EB93" s="146"/>
      <c r="EC93" s="146"/>
      <c r="ED93" s="146"/>
      <c r="EE93" s="146"/>
      <c r="EF93" s="146"/>
      <c r="EG93" s="146"/>
      <c r="EH93" s="146"/>
      <c r="EI93" s="146"/>
      <c r="EJ93" s="146"/>
      <c r="EK93" s="146"/>
      <c r="EL93" s="146"/>
      <c r="EM93" s="146"/>
      <c r="EN93" s="146"/>
      <c r="EO93" s="146"/>
      <c r="EP93" s="146"/>
      <c r="EQ93" s="146"/>
      <c r="ER93" s="146"/>
      <c r="ES93" s="146"/>
      <c r="ET93" s="146"/>
      <c r="EU93" s="146"/>
      <c r="EV93" s="146"/>
      <c r="EW93" s="146"/>
      <c r="EX93" s="146"/>
      <c r="EY93" s="146"/>
      <c r="EZ93" s="146"/>
      <c r="FA93" s="146"/>
      <c r="FB93" s="146"/>
      <c r="FC93" s="146"/>
      <c r="FD93" s="146"/>
      <c r="FE93" s="146"/>
      <c r="FF93" s="146"/>
      <c r="FG93" s="146"/>
      <c r="FH93" s="146"/>
      <c r="FI93" s="146"/>
      <c r="FJ93" s="146"/>
      <c r="FK93" s="146"/>
      <c r="FL93" s="146"/>
      <c r="FM93" s="146"/>
      <c r="FN93" s="146"/>
      <c r="FO93" s="146"/>
      <c r="FP93" s="146"/>
      <c r="FQ93" s="146"/>
      <c r="FR93" s="146"/>
      <c r="FS93" s="146"/>
      <c r="FT93" s="146"/>
      <c r="FU93" s="146"/>
      <c r="FV93" s="146"/>
      <c r="FW93" s="146"/>
      <c r="FX93" s="146"/>
      <c r="FY93" s="146"/>
      <c r="FZ93" s="146"/>
      <c r="GA93" s="146"/>
      <c r="GB93" s="146"/>
      <c r="GC93" s="146"/>
      <c r="GD93" s="146"/>
      <c r="GE93" s="146"/>
      <c r="GF93" s="146"/>
      <c r="GG93" s="146"/>
      <c r="GH93" s="146"/>
      <c r="GI93" s="146"/>
      <c r="GJ93" s="146"/>
      <c r="GK93" s="146"/>
      <c r="GL93" s="146"/>
      <c r="GM93" s="146"/>
      <c r="GN93" s="146"/>
      <c r="GO93" s="146"/>
      <c r="GP93" s="146"/>
      <c r="GQ93" s="146"/>
      <c r="GR93" s="146"/>
      <c r="GS93" s="146"/>
      <c r="GT93" s="146"/>
      <c r="GU93" s="146"/>
      <c r="GV93" s="146"/>
      <c r="GW93" s="146"/>
      <c r="GX93" s="146"/>
      <c r="GY93" s="146"/>
      <c r="GZ93" s="146"/>
      <c r="HA93" s="146"/>
      <c r="HB93" s="146"/>
      <c r="HC93" s="146"/>
      <c r="HD93" s="146"/>
      <c r="HE93" s="146"/>
      <c r="HF93" s="146"/>
      <c r="HG93" s="146"/>
      <c r="HH93" s="146"/>
      <c r="HI93" s="146"/>
      <c r="HJ93" s="146"/>
      <c r="HK93" s="146"/>
      <c r="HL93" s="146"/>
      <c r="HM93" s="146"/>
      <c r="HN93" s="146"/>
      <c r="HO93" s="146"/>
      <c r="HP93" s="146"/>
      <c r="HQ93" s="146"/>
      <c r="HR93" s="146"/>
      <c r="HS93" s="146"/>
      <c r="HT93" s="146"/>
      <c r="HU93" s="146"/>
      <c r="HV93" s="146"/>
      <c r="HW93" s="146"/>
      <c r="HX93" s="146"/>
      <c r="HY93" s="146"/>
      <c r="HZ93" s="146"/>
      <c r="IA93" s="146"/>
      <c r="IB93" s="146"/>
      <c r="IC93" s="146"/>
      <c r="ID93" s="146"/>
      <c r="IE93" s="146"/>
      <c r="IF93" s="146"/>
      <c r="IG93" s="146"/>
      <c r="IH93" s="146"/>
      <c r="II93" s="146"/>
      <c r="IJ93" s="146"/>
      <c r="IK93" s="146"/>
      <c r="IL93" s="146"/>
      <c r="IM93" s="146"/>
      <c r="IN93" s="146"/>
      <c r="IO93" s="146"/>
      <c r="IP93" s="146"/>
      <c r="IQ93" s="146"/>
      <c r="IR93" s="146"/>
      <c r="IS93" s="146"/>
      <c r="IT93" s="146"/>
    </row>
    <row r="94" spans="1:254" s="123" customFormat="1" ht="26.25" x14ac:dyDescent="0.25">
      <c r="A94" s="129" t="s">
        <v>295</v>
      </c>
      <c r="B94" s="134" t="s">
        <v>280</v>
      </c>
      <c r="C94" s="134" t="s">
        <v>33</v>
      </c>
      <c r="D94" s="134" t="s">
        <v>94</v>
      </c>
      <c r="E94" s="134" t="s">
        <v>97</v>
      </c>
      <c r="F94" s="134"/>
      <c r="G94" s="132">
        <f>SUM(G95)</f>
        <v>11</v>
      </c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47"/>
      <c r="CY94" s="147"/>
      <c r="CZ94" s="147"/>
      <c r="DA94" s="147"/>
      <c r="DB94" s="147"/>
      <c r="DC94" s="147"/>
      <c r="DD94" s="147"/>
      <c r="DE94" s="147"/>
      <c r="DF94" s="147"/>
      <c r="DG94" s="147"/>
      <c r="DH94" s="147"/>
      <c r="DI94" s="147"/>
      <c r="DJ94" s="147"/>
      <c r="DK94" s="147"/>
      <c r="DL94" s="147"/>
      <c r="DM94" s="147"/>
      <c r="DN94" s="147"/>
      <c r="DO94" s="147"/>
      <c r="DP94" s="147"/>
      <c r="DQ94" s="147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7"/>
      <c r="FK94" s="147"/>
      <c r="FL94" s="147"/>
      <c r="FM94" s="147"/>
      <c r="FN94" s="147"/>
      <c r="FO94" s="147"/>
      <c r="FP94" s="147"/>
      <c r="FQ94" s="147"/>
      <c r="FR94" s="147"/>
      <c r="FS94" s="147"/>
      <c r="FT94" s="147"/>
      <c r="FU94" s="147"/>
      <c r="FV94" s="147"/>
      <c r="FW94" s="147"/>
      <c r="FX94" s="147"/>
      <c r="FY94" s="147"/>
      <c r="FZ94" s="147"/>
      <c r="GA94" s="147"/>
      <c r="GB94" s="147"/>
      <c r="GC94" s="147"/>
      <c r="GD94" s="147"/>
      <c r="GE94" s="147"/>
      <c r="GF94" s="147"/>
      <c r="GG94" s="147"/>
      <c r="GH94" s="147"/>
      <c r="GI94" s="147"/>
      <c r="GJ94" s="147"/>
      <c r="GK94" s="147"/>
      <c r="GL94" s="147"/>
      <c r="GM94" s="147"/>
      <c r="GN94" s="147"/>
      <c r="GO94" s="147"/>
      <c r="GP94" s="147"/>
      <c r="GQ94" s="147"/>
      <c r="GR94" s="147"/>
      <c r="GS94" s="147"/>
      <c r="GT94" s="147"/>
      <c r="GU94" s="147"/>
      <c r="GV94" s="147"/>
      <c r="GW94" s="147"/>
      <c r="GX94" s="147"/>
      <c r="GY94" s="147"/>
      <c r="GZ94" s="147"/>
      <c r="HA94" s="147"/>
      <c r="HB94" s="147"/>
      <c r="HC94" s="147"/>
      <c r="HD94" s="147"/>
      <c r="HE94" s="147"/>
      <c r="HF94" s="147"/>
      <c r="HG94" s="147"/>
      <c r="HH94" s="147"/>
      <c r="HI94" s="147"/>
      <c r="HJ94" s="147"/>
      <c r="HK94" s="147"/>
      <c r="HL94" s="147"/>
      <c r="HM94" s="147"/>
      <c r="HN94" s="147"/>
      <c r="HO94" s="147"/>
      <c r="HP94" s="147"/>
      <c r="HQ94" s="147"/>
      <c r="HR94" s="147"/>
      <c r="HS94" s="147"/>
      <c r="HT94" s="147"/>
      <c r="HU94" s="147"/>
      <c r="HV94" s="147"/>
      <c r="HW94" s="147"/>
      <c r="HX94" s="147"/>
      <c r="HY94" s="147"/>
      <c r="HZ94" s="147"/>
      <c r="IA94" s="147"/>
      <c r="IB94" s="147"/>
      <c r="IC94" s="147"/>
      <c r="ID94" s="147"/>
      <c r="IE94" s="147"/>
      <c r="IF94" s="147"/>
      <c r="IG94" s="147"/>
      <c r="IH94" s="147"/>
      <c r="II94" s="147"/>
      <c r="IJ94" s="147"/>
      <c r="IK94" s="147"/>
      <c r="IL94" s="147"/>
      <c r="IM94" s="147"/>
      <c r="IN94" s="147"/>
      <c r="IO94" s="147"/>
      <c r="IP94" s="147"/>
      <c r="IQ94" s="147"/>
      <c r="IR94" s="147"/>
      <c r="IS94" s="147"/>
      <c r="IT94" s="147"/>
    </row>
    <row r="95" spans="1:254" s="146" customFormat="1" ht="15" x14ac:dyDescent="0.25">
      <c r="A95" s="124" t="s">
        <v>282</v>
      </c>
      <c r="B95" s="137" t="s">
        <v>280</v>
      </c>
      <c r="C95" s="137" t="s">
        <v>33</v>
      </c>
      <c r="D95" s="137" t="s">
        <v>94</v>
      </c>
      <c r="E95" s="137" t="s">
        <v>97</v>
      </c>
      <c r="F95" s="137" t="s">
        <v>31</v>
      </c>
      <c r="G95" s="127">
        <v>11</v>
      </c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  <c r="CS95" s="123"/>
      <c r="CT95" s="123"/>
      <c r="CU95" s="123"/>
      <c r="CV95" s="123"/>
      <c r="CW95" s="123"/>
      <c r="CX95" s="123"/>
      <c r="CY95" s="123"/>
      <c r="CZ95" s="123"/>
      <c r="DA95" s="123"/>
      <c r="DB95" s="123"/>
      <c r="DC95" s="123"/>
      <c r="DD95" s="123"/>
      <c r="DE95" s="123"/>
      <c r="DF95" s="123"/>
      <c r="DG95" s="123"/>
      <c r="DH95" s="123"/>
      <c r="DI95" s="123"/>
      <c r="DJ95" s="123"/>
      <c r="DK95" s="123"/>
      <c r="DL95" s="123"/>
      <c r="DM95" s="123"/>
      <c r="DN95" s="123"/>
      <c r="DO95" s="123"/>
      <c r="DP95" s="123"/>
      <c r="DQ95" s="123"/>
      <c r="DR95" s="123"/>
      <c r="DS95" s="123"/>
      <c r="DT95" s="123"/>
      <c r="DU95" s="123"/>
      <c r="DV95" s="123"/>
      <c r="DW95" s="123"/>
      <c r="DX95" s="123"/>
      <c r="DY95" s="123"/>
      <c r="DZ95" s="123"/>
      <c r="EA95" s="123"/>
      <c r="EB95" s="123"/>
      <c r="EC95" s="123"/>
      <c r="ED95" s="123"/>
      <c r="EE95" s="123"/>
      <c r="EF95" s="123"/>
      <c r="EG95" s="123"/>
      <c r="EH95" s="123"/>
      <c r="EI95" s="123"/>
      <c r="EJ95" s="123"/>
      <c r="EK95" s="123"/>
      <c r="EL95" s="123"/>
      <c r="EM95" s="123"/>
      <c r="EN95" s="123"/>
      <c r="EO95" s="123"/>
      <c r="EP95" s="123"/>
      <c r="EQ95" s="123"/>
      <c r="ER95" s="123"/>
      <c r="ES95" s="123"/>
      <c r="ET95" s="123"/>
      <c r="EU95" s="123"/>
      <c r="EV95" s="123"/>
      <c r="EW95" s="123"/>
      <c r="EX95" s="123"/>
      <c r="EY95" s="123"/>
      <c r="EZ95" s="123"/>
      <c r="FA95" s="123"/>
      <c r="FB95" s="123"/>
      <c r="FC95" s="123"/>
      <c r="FD95" s="123"/>
      <c r="FE95" s="123"/>
      <c r="FF95" s="123"/>
      <c r="FG95" s="123"/>
      <c r="FH95" s="123"/>
      <c r="FI95" s="123"/>
      <c r="FJ95" s="123"/>
      <c r="FK95" s="123"/>
      <c r="FL95" s="123"/>
      <c r="FM95" s="123"/>
      <c r="FN95" s="123"/>
      <c r="FO95" s="123"/>
      <c r="FP95" s="123"/>
      <c r="FQ95" s="123"/>
      <c r="FR95" s="123"/>
      <c r="FS95" s="123"/>
      <c r="FT95" s="123"/>
      <c r="FU95" s="123"/>
      <c r="FV95" s="123"/>
      <c r="FW95" s="123"/>
      <c r="FX95" s="123"/>
      <c r="FY95" s="123"/>
      <c r="FZ95" s="123"/>
      <c r="GA95" s="123"/>
      <c r="GB95" s="123"/>
      <c r="GC95" s="123"/>
      <c r="GD95" s="123"/>
      <c r="GE95" s="123"/>
      <c r="GF95" s="123"/>
      <c r="GG95" s="123"/>
      <c r="GH95" s="123"/>
      <c r="GI95" s="123"/>
      <c r="GJ95" s="123"/>
      <c r="GK95" s="123"/>
      <c r="GL95" s="123"/>
      <c r="GM95" s="123"/>
      <c r="GN95" s="123"/>
      <c r="GO95" s="123"/>
      <c r="GP95" s="123"/>
      <c r="GQ95" s="123"/>
      <c r="GR95" s="123"/>
      <c r="GS95" s="123"/>
      <c r="GT95" s="123"/>
      <c r="GU95" s="123"/>
      <c r="GV95" s="123"/>
      <c r="GW95" s="123"/>
      <c r="GX95" s="123"/>
      <c r="GY95" s="123"/>
      <c r="GZ95" s="123"/>
      <c r="HA95" s="123"/>
      <c r="HB95" s="123"/>
      <c r="HC95" s="123"/>
      <c r="HD95" s="123"/>
      <c r="HE95" s="123"/>
      <c r="HF95" s="123"/>
      <c r="HG95" s="123"/>
      <c r="HH95" s="123"/>
      <c r="HI95" s="123"/>
      <c r="HJ95" s="123"/>
      <c r="HK95" s="123"/>
      <c r="HL95" s="123"/>
      <c r="HM95" s="123"/>
      <c r="HN95" s="123"/>
      <c r="HO95" s="123"/>
      <c r="HP95" s="123"/>
      <c r="HQ95" s="123"/>
      <c r="HR95" s="123"/>
      <c r="HS95" s="123"/>
      <c r="HT95" s="123"/>
      <c r="HU95" s="123"/>
      <c r="HV95" s="123"/>
      <c r="HW95" s="123"/>
      <c r="HX95" s="123"/>
      <c r="HY95" s="123"/>
      <c r="HZ95" s="123"/>
      <c r="IA95" s="123"/>
      <c r="IB95" s="123"/>
      <c r="IC95" s="123"/>
      <c r="ID95" s="123"/>
      <c r="IE95" s="123"/>
      <c r="IF95" s="123"/>
      <c r="IG95" s="123"/>
      <c r="IH95" s="123"/>
      <c r="II95" s="123"/>
      <c r="IJ95" s="123"/>
      <c r="IK95" s="123"/>
      <c r="IL95" s="123"/>
      <c r="IM95" s="123"/>
      <c r="IN95" s="123"/>
      <c r="IO95" s="123"/>
      <c r="IP95" s="123"/>
      <c r="IQ95" s="123"/>
      <c r="IR95" s="123"/>
      <c r="IS95" s="123"/>
      <c r="IT95" s="123"/>
    </row>
    <row r="96" spans="1:254" s="147" customFormat="1" ht="14.25" x14ac:dyDescent="0.2">
      <c r="A96" s="114" t="s">
        <v>98</v>
      </c>
      <c r="B96" s="115" t="s">
        <v>280</v>
      </c>
      <c r="C96" s="116" t="s">
        <v>33</v>
      </c>
      <c r="D96" s="116" t="s">
        <v>99</v>
      </c>
      <c r="E96" s="116"/>
      <c r="F96" s="116"/>
      <c r="G96" s="117">
        <f>SUM(G99+G97)</f>
        <v>59277.95</v>
      </c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DD96" s="98"/>
      <c r="DE96" s="98"/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8"/>
      <c r="DS96" s="98"/>
      <c r="DT96" s="98"/>
      <c r="DU96" s="98"/>
      <c r="DV96" s="98"/>
      <c r="DW96" s="98"/>
      <c r="DX96" s="98"/>
      <c r="DY96" s="98"/>
      <c r="DZ96" s="98"/>
      <c r="EA96" s="98"/>
      <c r="EB96" s="98"/>
      <c r="EC96" s="98"/>
      <c r="ED96" s="98"/>
      <c r="EE96" s="98"/>
      <c r="EF96" s="98"/>
      <c r="EG96" s="98"/>
      <c r="EH96" s="98"/>
      <c r="EI96" s="98"/>
      <c r="EJ96" s="98"/>
      <c r="EK96" s="98"/>
      <c r="EL96" s="98"/>
      <c r="EM96" s="98"/>
      <c r="EN96" s="98"/>
      <c r="EO96" s="98"/>
      <c r="EP96" s="98"/>
      <c r="EQ96" s="98"/>
      <c r="ER96" s="98"/>
      <c r="ES96" s="98"/>
      <c r="ET96" s="98"/>
      <c r="EU96" s="98"/>
      <c r="EV96" s="98"/>
      <c r="EW96" s="98"/>
      <c r="EX96" s="98"/>
      <c r="EY96" s="98"/>
      <c r="EZ96" s="98"/>
      <c r="FA96" s="98"/>
      <c r="FB96" s="98"/>
      <c r="FC96" s="98"/>
      <c r="FD96" s="98"/>
      <c r="FE96" s="98"/>
      <c r="FF96" s="98"/>
      <c r="FG96" s="98"/>
      <c r="FH96" s="98"/>
      <c r="FI96" s="98"/>
      <c r="FJ96" s="98"/>
      <c r="FK96" s="98"/>
      <c r="FL96" s="98"/>
      <c r="FM96" s="98"/>
      <c r="FN96" s="98"/>
      <c r="FO96" s="98"/>
      <c r="FP96" s="98"/>
      <c r="FQ96" s="98"/>
      <c r="FR96" s="98"/>
      <c r="FS96" s="98"/>
      <c r="FT96" s="98"/>
      <c r="FU96" s="98"/>
      <c r="FV96" s="98"/>
      <c r="FW96" s="98"/>
      <c r="FX96" s="98"/>
      <c r="FY96" s="98"/>
      <c r="FZ96" s="98"/>
      <c r="GA96" s="98"/>
      <c r="GB96" s="98"/>
      <c r="GC96" s="98"/>
      <c r="GD96" s="98"/>
      <c r="GE96" s="98"/>
      <c r="GF96" s="98"/>
      <c r="GG96" s="98"/>
      <c r="GH96" s="98"/>
      <c r="GI96" s="98"/>
      <c r="GJ96" s="98"/>
      <c r="GK96" s="98"/>
      <c r="GL96" s="98"/>
      <c r="GM96" s="98"/>
      <c r="GN96" s="98"/>
      <c r="GO96" s="98"/>
      <c r="GP96" s="98"/>
      <c r="GQ96" s="98"/>
      <c r="GR96" s="98"/>
      <c r="GS96" s="98"/>
      <c r="GT96" s="98"/>
      <c r="GU96" s="98"/>
      <c r="GV96" s="98"/>
      <c r="GW96" s="98"/>
      <c r="GX96" s="98"/>
      <c r="GY96" s="98"/>
      <c r="GZ96" s="98"/>
      <c r="HA96" s="98"/>
      <c r="HB96" s="98"/>
      <c r="HC96" s="98"/>
      <c r="HD96" s="98"/>
      <c r="HE96" s="98"/>
      <c r="HF96" s="98"/>
      <c r="HG96" s="98"/>
      <c r="HH96" s="98"/>
      <c r="HI96" s="98"/>
      <c r="HJ96" s="98"/>
      <c r="HK96" s="98"/>
      <c r="HL96" s="98"/>
      <c r="HM96" s="98"/>
      <c r="HN96" s="98"/>
      <c r="HO96" s="98"/>
      <c r="HP96" s="98"/>
      <c r="HQ96" s="98"/>
      <c r="HR96" s="98"/>
      <c r="HS96" s="98"/>
      <c r="HT96" s="98"/>
      <c r="HU96" s="98"/>
      <c r="HV96" s="98"/>
      <c r="HW96" s="98"/>
      <c r="HX96" s="98"/>
      <c r="HY96" s="98"/>
      <c r="HZ96" s="98"/>
      <c r="IA96" s="98"/>
      <c r="IB96" s="98"/>
      <c r="IC96" s="98"/>
      <c r="ID96" s="98"/>
      <c r="IE96" s="98"/>
      <c r="IF96" s="98"/>
      <c r="IG96" s="98"/>
      <c r="IH96" s="98"/>
      <c r="II96" s="98"/>
      <c r="IJ96" s="98"/>
      <c r="IK96" s="98"/>
      <c r="IL96" s="98"/>
      <c r="IM96" s="98"/>
      <c r="IN96" s="98"/>
      <c r="IO96" s="98"/>
      <c r="IP96" s="98"/>
      <c r="IQ96" s="98"/>
      <c r="IR96" s="98"/>
      <c r="IS96" s="98"/>
      <c r="IT96" s="98"/>
    </row>
    <row r="97" spans="1:254" s="109" customFormat="1" ht="26.25" x14ac:dyDescent="0.25">
      <c r="A97" s="129" t="s">
        <v>296</v>
      </c>
      <c r="B97" s="134" t="s">
        <v>280</v>
      </c>
      <c r="C97" s="131" t="s">
        <v>33</v>
      </c>
      <c r="D97" s="131" t="s">
        <v>99</v>
      </c>
      <c r="E97" s="131" t="s">
        <v>101</v>
      </c>
      <c r="F97" s="131"/>
      <c r="G97" s="132">
        <f>SUM(G98)</f>
        <v>47980.35</v>
      </c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3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3"/>
      <c r="DS97" s="93"/>
      <c r="DT97" s="93"/>
      <c r="DU97" s="93"/>
      <c r="DV97" s="93"/>
      <c r="DW97" s="93"/>
      <c r="DX97" s="93"/>
      <c r="DY97" s="93"/>
      <c r="DZ97" s="93"/>
      <c r="EA97" s="93"/>
      <c r="EB97" s="93"/>
      <c r="EC97" s="93"/>
      <c r="ED97" s="93"/>
      <c r="EE97" s="93"/>
      <c r="EF97" s="93"/>
      <c r="EG97" s="93"/>
      <c r="EH97" s="93"/>
      <c r="EI97" s="93"/>
      <c r="EJ97" s="93"/>
      <c r="EK97" s="93"/>
      <c r="EL97" s="93"/>
      <c r="EM97" s="93"/>
      <c r="EN97" s="93"/>
      <c r="EO97" s="93"/>
      <c r="EP97" s="93"/>
      <c r="EQ97" s="93"/>
      <c r="ER97" s="93"/>
      <c r="ES97" s="93"/>
      <c r="ET97" s="93"/>
      <c r="EU97" s="93"/>
      <c r="EV97" s="93"/>
      <c r="EW97" s="93"/>
      <c r="EX97" s="93"/>
      <c r="EY97" s="93"/>
      <c r="EZ97" s="93"/>
      <c r="FA97" s="93"/>
      <c r="FB97" s="93"/>
      <c r="FC97" s="93"/>
      <c r="FD97" s="93"/>
      <c r="FE97" s="93"/>
      <c r="FF97" s="93"/>
      <c r="FG97" s="93"/>
      <c r="FH97" s="93"/>
      <c r="FI97" s="93"/>
      <c r="FJ97" s="93"/>
      <c r="FK97" s="93"/>
      <c r="FL97" s="93"/>
      <c r="FM97" s="93"/>
      <c r="FN97" s="93"/>
      <c r="FO97" s="93"/>
      <c r="FP97" s="93"/>
      <c r="FQ97" s="93"/>
      <c r="FR97" s="93"/>
      <c r="FS97" s="93"/>
      <c r="FT97" s="93"/>
      <c r="FU97" s="93"/>
      <c r="FV97" s="93"/>
      <c r="FW97" s="93"/>
      <c r="FX97" s="93"/>
      <c r="FY97" s="93"/>
      <c r="FZ97" s="93"/>
      <c r="GA97" s="93"/>
      <c r="GB97" s="93"/>
      <c r="GC97" s="93"/>
      <c r="GD97" s="93"/>
      <c r="GE97" s="93"/>
      <c r="GF97" s="93"/>
      <c r="GG97" s="93"/>
      <c r="GH97" s="93"/>
      <c r="GI97" s="93"/>
      <c r="GJ97" s="93"/>
      <c r="GK97" s="93"/>
      <c r="GL97" s="93"/>
      <c r="GM97" s="93"/>
      <c r="GN97" s="93"/>
      <c r="GO97" s="93"/>
      <c r="GP97" s="93"/>
      <c r="GQ97" s="93"/>
      <c r="GR97" s="93"/>
      <c r="GS97" s="93"/>
      <c r="GT97" s="93"/>
      <c r="GU97" s="93"/>
      <c r="GV97" s="93"/>
      <c r="GW97" s="93"/>
      <c r="GX97" s="93"/>
      <c r="GY97" s="93"/>
      <c r="GZ97" s="93"/>
      <c r="HA97" s="93"/>
      <c r="HB97" s="93"/>
      <c r="HC97" s="93"/>
      <c r="HD97" s="93"/>
      <c r="HE97" s="93"/>
      <c r="HF97" s="93"/>
      <c r="HG97" s="93"/>
      <c r="HH97" s="93"/>
      <c r="HI97" s="93"/>
      <c r="HJ97" s="93"/>
      <c r="HK97" s="93"/>
      <c r="HL97" s="93"/>
      <c r="HM97" s="93"/>
      <c r="HN97" s="93"/>
      <c r="HO97" s="93"/>
      <c r="HP97" s="93"/>
      <c r="HQ97" s="93"/>
      <c r="HR97" s="93"/>
      <c r="HS97" s="93"/>
      <c r="HT97" s="93"/>
      <c r="HU97" s="93"/>
      <c r="HV97" s="93"/>
      <c r="HW97" s="93"/>
      <c r="HX97" s="93"/>
      <c r="HY97" s="93"/>
      <c r="HZ97" s="93"/>
      <c r="IA97" s="93"/>
      <c r="IB97" s="93"/>
      <c r="IC97" s="93"/>
      <c r="ID97" s="93"/>
      <c r="IE97" s="93"/>
      <c r="IF97" s="93"/>
      <c r="IG97" s="93"/>
      <c r="IH97" s="93"/>
      <c r="II97" s="93"/>
      <c r="IJ97" s="93"/>
      <c r="IK97" s="93"/>
      <c r="IL97" s="93"/>
      <c r="IM97" s="93"/>
      <c r="IN97" s="93"/>
      <c r="IO97" s="93"/>
      <c r="IP97" s="93"/>
      <c r="IQ97" s="93"/>
      <c r="IR97" s="93"/>
      <c r="IS97" s="93"/>
      <c r="IT97" s="93"/>
    </row>
    <row r="98" spans="1:254" s="147" customFormat="1" ht="14.25" x14ac:dyDescent="0.2">
      <c r="A98" s="129" t="s">
        <v>290</v>
      </c>
      <c r="B98" s="134" t="s">
        <v>280</v>
      </c>
      <c r="C98" s="131" t="s">
        <v>33</v>
      </c>
      <c r="D98" s="131" t="s">
        <v>99</v>
      </c>
      <c r="E98" s="131" t="s">
        <v>101</v>
      </c>
      <c r="F98" s="131" t="s">
        <v>74</v>
      </c>
      <c r="G98" s="132">
        <v>47980.35</v>
      </c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  <c r="CW98" s="98"/>
      <c r="CX98" s="98"/>
      <c r="CY98" s="98"/>
      <c r="CZ98" s="98"/>
      <c r="DA98" s="98"/>
      <c r="DB98" s="98"/>
      <c r="DC98" s="98"/>
      <c r="DD98" s="98"/>
      <c r="DE98" s="98"/>
      <c r="DF98" s="98"/>
      <c r="DG98" s="98"/>
      <c r="DH98" s="98"/>
      <c r="DI98" s="98"/>
      <c r="DJ98" s="98"/>
      <c r="DK98" s="98"/>
      <c r="DL98" s="98"/>
      <c r="DM98" s="98"/>
      <c r="DN98" s="98"/>
      <c r="DO98" s="98"/>
      <c r="DP98" s="98"/>
      <c r="DQ98" s="98"/>
      <c r="DR98" s="98"/>
      <c r="DS98" s="98"/>
      <c r="DT98" s="98"/>
      <c r="DU98" s="98"/>
      <c r="DV98" s="98"/>
      <c r="DW98" s="98"/>
      <c r="DX98" s="98"/>
      <c r="DY98" s="98"/>
      <c r="DZ98" s="98"/>
      <c r="EA98" s="98"/>
      <c r="EB98" s="98"/>
      <c r="EC98" s="98"/>
      <c r="ED98" s="98"/>
      <c r="EE98" s="98"/>
      <c r="EF98" s="98"/>
      <c r="EG98" s="98"/>
      <c r="EH98" s="98"/>
      <c r="EI98" s="98"/>
      <c r="EJ98" s="98"/>
      <c r="EK98" s="98"/>
      <c r="EL98" s="98"/>
      <c r="EM98" s="98"/>
      <c r="EN98" s="98"/>
      <c r="EO98" s="98"/>
      <c r="EP98" s="98"/>
      <c r="EQ98" s="98"/>
      <c r="ER98" s="98"/>
      <c r="ES98" s="98"/>
      <c r="ET98" s="98"/>
      <c r="EU98" s="98"/>
      <c r="EV98" s="98"/>
      <c r="EW98" s="98"/>
      <c r="EX98" s="98"/>
      <c r="EY98" s="98"/>
      <c r="EZ98" s="98"/>
      <c r="FA98" s="98"/>
      <c r="FB98" s="98"/>
      <c r="FC98" s="98"/>
      <c r="FD98" s="98"/>
      <c r="FE98" s="98"/>
      <c r="FF98" s="98"/>
      <c r="FG98" s="98"/>
      <c r="FH98" s="98"/>
      <c r="FI98" s="98"/>
      <c r="FJ98" s="98"/>
      <c r="FK98" s="98"/>
      <c r="FL98" s="98"/>
      <c r="FM98" s="98"/>
      <c r="FN98" s="98"/>
      <c r="FO98" s="98"/>
      <c r="FP98" s="98"/>
      <c r="FQ98" s="98"/>
      <c r="FR98" s="98"/>
      <c r="FS98" s="98"/>
      <c r="FT98" s="98"/>
      <c r="FU98" s="98"/>
      <c r="FV98" s="98"/>
      <c r="FW98" s="98"/>
      <c r="FX98" s="98"/>
      <c r="FY98" s="98"/>
      <c r="FZ98" s="98"/>
      <c r="GA98" s="98"/>
      <c r="GB98" s="98"/>
      <c r="GC98" s="98"/>
      <c r="GD98" s="98"/>
      <c r="GE98" s="98"/>
      <c r="GF98" s="98"/>
      <c r="GG98" s="98"/>
      <c r="GH98" s="98"/>
      <c r="GI98" s="98"/>
      <c r="GJ98" s="98"/>
      <c r="GK98" s="98"/>
      <c r="GL98" s="98"/>
      <c r="GM98" s="98"/>
      <c r="GN98" s="98"/>
      <c r="GO98" s="98"/>
      <c r="GP98" s="98"/>
      <c r="GQ98" s="98"/>
      <c r="GR98" s="98"/>
      <c r="GS98" s="98"/>
      <c r="GT98" s="98"/>
      <c r="GU98" s="98"/>
      <c r="GV98" s="98"/>
      <c r="GW98" s="98"/>
      <c r="GX98" s="98"/>
      <c r="GY98" s="98"/>
      <c r="GZ98" s="98"/>
      <c r="HA98" s="98"/>
      <c r="HB98" s="98"/>
      <c r="HC98" s="98"/>
      <c r="HD98" s="98"/>
      <c r="HE98" s="98"/>
      <c r="HF98" s="98"/>
      <c r="HG98" s="98"/>
      <c r="HH98" s="98"/>
      <c r="HI98" s="98"/>
      <c r="HJ98" s="98"/>
      <c r="HK98" s="98"/>
      <c r="HL98" s="98"/>
      <c r="HM98" s="98"/>
      <c r="HN98" s="98"/>
      <c r="HO98" s="98"/>
      <c r="HP98" s="98"/>
      <c r="HQ98" s="98"/>
      <c r="HR98" s="98"/>
      <c r="HS98" s="98"/>
      <c r="HT98" s="98"/>
      <c r="HU98" s="98"/>
      <c r="HV98" s="98"/>
      <c r="HW98" s="98"/>
      <c r="HX98" s="98"/>
      <c r="HY98" s="98"/>
      <c r="HZ98" s="98"/>
      <c r="IA98" s="98"/>
      <c r="IB98" s="98"/>
      <c r="IC98" s="98"/>
      <c r="ID98" s="98"/>
      <c r="IE98" s="98"/>
      <c r="IF98" s="98"/>
      <c r="IG98" s="98"/>
      <c r="IH98" s="98"/>
      <c r="II98" s="98"/>
      <c r="IJ98" s="98"/>
      <c r="IK98" s="98"/>
      <c r="IL98" s="98"/>
      <c r="IM98" s="98"/>
      <c r="IN98" s="98"/>
      <c r="IO98" s="98"/>
      <c r="IP98" s="98"/>
      <c r="IQ98" s="98"/>
      <c r="IR98" s="98"/>
      <c r="IS98" s="98"/>
      <c r="IT98" s="98"/>
    </row>
    <row r="99" spans="1:254" ht="13.5" x14ac:dyDescent="0.25">
      <c r="A99" s="149" t="s">
        <v>294</v>
      </c>
      <c r="B99" s="135" t="s">
        <v>280</v>
      </c>
      <c r="C99" s="135" t="s">
        <v>33</v>
      </c>
      <c r="D99" s="135" t="s">
        <v>99</v>
      </c>
      <c r="E99" s="135" t="s">
        <v>66</v>
      </c>
      <c r="F99" s="135"/>
      <c r="G99" s="122">
        <f>SUM(G100)</f>
        <v>11297.6</v>
      </c>
    </row>
    <row r="100" spans="1:254" ht="25.5" x14ac:dyDescent="0.2">
      <c r="A100" s="129" t="s">
        <v>297</v>
      </c>
      <c r="B100" s="134" t="s">
        <v>280</v>
      </c>
      <c r="C100" s="131" t="s">
        <v>33</v>
      </c>
      <c r="D100" s="131" t="s">
        <v>99</v>
      </c>
      <c r="E100" s="131" t="s">
        <v>102</v>
      </c>
      <c r="F100" s="131"/>
      <c r="G100" s="132">
        <f>SUM(G101:G103)</f>
        <v>11297.6</v>
      </c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  <c r="ES100" s="93"/>
      <c r="ET100" s="93"/>
      <c r="EU100" s="93"/>
      <c r="EV100" s="93"/>
      <c r="EW100" s="93"/>
      <c r="EX100" s="93"/>
      <c r="EY100" s="93"/>
      <c r="EZ100" s="93"/>
      <c r="FA100" s="93"/>
      <c r="FB100" s="93"/>
      <c r="FC100" s="93"/>
      <c r="FD100" s="93"/>
      <c r="FE100" s="93"/>
      <c r="FF100" s="93"/>
      <c r="FG100" s="93"/>
      <c r="FH100" s="93"/>
      <c r="FI100" s="93"/>
      <c r="FJ100" s="93"/>
      <c r="FK100" s="93"/>
      <c r="FL100" s="93"/>
      <c r="FM100" s="93"/>
      <c r="FN100" s="93"/>
      <c r="FO100" s="93"/>
      <c r="FP100" s="93"/>
      <c r="FQ100" s="93"/>
      <c r="FR100" s="93"/>
      <c r="FS100" s="93"/>
      <c r="FT100" s="93"/>
      <c r="FU100" s="93"/>
      <c r="FV100" s="93"/>
      <c r="FW100" s="93"/>
      <c r="FX100" s="93"/>
      <c r="FY100" s="93"/>
      <c r="FZ100" s="93"/>
      <c r="GA100" s="93"/>
      <c r="GB100" s="93"/>
      <c r="GC100" s="93"/>
      <c r="GD100" s="93"/>
      <c r="GE100" s="93"/>
      <c r="GF100" s="93"/>
      <c r="GG100" s="93"/>
      <c r="GH100" s="93"/>
      <c r="GI100" s="93"/>
      <c r="GJ100" s="93"/>
      <c r="GK100" s="93"/>
      <c r="GL100" s="93"/>
      <c r="GM100" s="93"/>
      <c r="GN100" s="93"/>
      <c r="GO100" s="93"/>
      <c r="GP100" s="93"/>
      <c r="GQ100" s="93"/>
      <c r="GR100" s="93"/>
      <c r="GS100" s="93"/>
      <c r="GT100" s="93"/>
      <c r="GU100" s="93"/>
      <c r="GV100" s="93"/>
      <c r="GW100" s="93"/>
      <c r="GX100" s="93"/>
      <c r="GY100" s="93"/>
      <c r="GZ100" s="93"/>
      <c r="HA100" s="93"/>
      <c r="HB100" s="93"/>
      <c r="HC100" s="93"/>
      <c r="HD100" s="93"/>
      <c r="HE100" s="93"/>
      <c r="HF100" s="93"/>
      <c r="HG100" s="93"/>
      <c r="HH100" s="93"/>
      <c r="HI100" s="93"/>
      <c r="HJ100" s="93"/>
      <c r="HK100" s="93"/>
      <c r="HL100" s="93"/>
      <c r="HM100" s="93"/>
      <c r="HN100" s="93"/>
      <c r="HO100" s="93"/>
      <c r="HP100" s="93"/>
      <c r="HQ100" s="93"/>
      <c r="HR100" s="93"/>
      <c r="HS100" s="93"/>
      <c r="HT100" s="93"/>
      <c r="HU100" s="93"/>
      <c r="HV100" s="93"/>
      <c r="HW100" s="93"/>
      <c r="HX100" s="93"/>
      <c r="HY100" s="93"/>
      <c r="HZ100" s="93"/>
      <c r="IA100" s="93"/>
      <c r="IB100" s="93"/>
      <c r="IC100" s="93"/>
      <c r="ID100" s="93"/>
      <c r="IE100" s="93"/>
      <c r="IF100" s="93"/>
      <c r="IG100" s="93"/>
      <c r="IH100" s="93"/>
      <c r="II100" s="93"/>
      <c r="IJ100" s="93"/>
      <c r="IK100" s="93"/>
      <c r="IL100" s="93"/>
      <c r="IM100" s="93"/>
      <c r="IN100" s="93"/>
      <c r="IO100" s="93"/>
      <c r="IP100" s="93"/>
      <c r="IQ100" s="93"/>
      <c r="IR100" s="93"/>
      <c r="IS100" s="93"/>
      <c r="IT100" s="93"/>
    </row>
    <row r="101" spans="1:254" x14ac:dyDescent="0.2">
      <c r="A101" s="124" t="s">
        <v>282</v>
      </c>
      <c r="B101" s="137" t="s">
        <v>280</v>
      </c>
      <c r="C101" s="126" t="s">
        <v>33</v>
      </c>
      <c r="D101" s="126" t="s">
        <v>99</v>
      </c>
      <c r="E101" s="126" t="s">
        <v>102</v>
      </c>
      <c r="F101" s="126" t="s">
        <v>31</v>
      </c>
      <c r="G101" s="127">
        <v>6297.6</v>
      </c>
    </row>
    <row r="102" spans="1:254" x14ac:dyDescent="0.2">
      <c r="A102" s="124" t="s">
        <v>282</v>
      </c>
      <c r="B102" s="137" t="s">
        <v>280</v>
      </c>
      <c r="C102" s="126" t="s">
        <v>33</v>
      </c>
      <c r="D102" s="126" t="s">
        <v>99</v>
      </c>
      <c r="E102" s="126" t="s">
        <v>103</v>
      </c>
      <c r="F102" s="126" t="s">
        <v>31</v>
      </c>
      <c r="G102" s="127">
        <v>4000</v>
      </c>
    </row>
    <row r="103" spans="1:254" ht="25.5" x14ac:dyDescent="0.2">
      <c r="A103" s="124" t="s">
        <v>75</v>
      </c>
      <c r="B103" s="137" t="s">
        <v>280</v>
      </c>
      <c r="C103" s="126" t="s">
        <v>33</v>
      </c>
      <c r="D103" s="126" t="s">
        <v>99</v>
      </c>
      <c r="E103" s="126" t="s">
        <v>102</v>
      </c>
      <c r="F103" s="126" t="s">
        <v>76</v>
      </c>
      <c r="G103" s="127">
        <v>1000</v>
      </c>
    </row>
    <row r="104" spans="1:254" ht="13.5" x14ac:dyDescent="0.25">
      <c r="A104" s="114" t="s">
        <v>105</v>
      </c>
      <c r="B104" s="115" t="s">
        <v>280</v>
      </c>
      <c r="C104" s="115" t="s">
        <v>33</v>
      </c>
      <c r="D104" s="115" t="s">
        <v>106</v>
      </c>
      <c r="E104" s="115"/>
      <c r="F104" s="115"/>
      <c r="G104" s="117">
        <f>SUM(G105)</f>
        <v>257.5</v>
      </c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2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  <c r="BL104" s="162"/>
      <c r="BM104" s="162"/>
      <c r="BN104" s="162"/>
      <c r="BO104" s="162"/>
      <c r="BP104" s="162"/>
      <c r="BQ104" s="162"/>
      <c r="BR104" s="162"/>
      <c r="BS104" s="162"/>
      <c r="BT104" s="162"/>
      <c r="BU104" s="162"/>
      <c r="BV104" s="162"/>
      <c r="BW104" s="162"/>
      <c r="BX104" s="162"/>
      <c r="BY104" s="162"/>
      <c r="BZ104" s="162"/>
      <c r="CA104" s="162"/>
      <c r="CB104" s="162"/>
      <c r="CC104" s="162"/>
      <c r="CD104" s="162"/>
      <c r="CE104" s="162"/>
      <c r="CF104" s="162"/>
      <c r="CG104" s="162"/>
      <c r="CH104" s="162"/>
      <c r="CI104" s="162"/>
      <c r="CJ104" s="162"/>
      <c r="CK104" s="162"/>
      <c r="CL104" s="162"/>
      <c r="CM104" s="162"/>
      <c r="CN104" s="162"/>
      <c r="CO104" s="162"/>
      <c r="CP104" s="162"/>
      <c r="CQ104" s="162"/>
      <c r="CR104" s="162"/>
      <c r="CS104" s="162"/>
      <c r="CT104" s="162"/>
      <c r="CU104" s="162"/>
      <c r="CV104" s="162"/>
      <c r="CW104" s="162"/>
      <c r="CX104" s="162"/>
      <c r="CY104" s="162"/>
      <c r="CZ104" s="162"/>
      <c r="DA104" s="162"/>
      <c r="DB104" s="162"/>
      <c r="DC104" s="162"/>
      <c r="DD104" s="162"/>
      <c r="DE104" s="162"/>
      <c r="DF104" s="162"/>
      <c r="DG104" s="162"/>
      <c r="DH104" s="162"/>
      <c r="DI104" s="162"/>
      <c r="DJ104" s="162"/>
      <c r="DK104" s="162"/>
      <c r="DL104" s="162"/>
      <c r="DM104" s="162"/>
      <c r="DN104" s="162"/>
      <c r="DO104" s="162"/>
      <c r="DP104" s="162"/>
      <c r="DQ104" s="162"/>
      <c r="DR104" s="162"/>
      <c r="DS104" s="162"/>
      <c r="DT104" s="162"/>
      <c r="DU104" s="162"/>
      <c r="DV104" s="162"/>
      <c r="DW104" s="162"/>
      <c r="DX104" s="162"/>
      <c r="DY104" s="162"/>
      <c r="DZ104" s="162"/>
      <c r="EA104" s="162"/>
      <c r="EB104" s="162"/>
      <c r="EC104" s="162"/>
      <c r="ED104" s="162"/>
      <c r="EE104" s="162"/>
      <c r="EF104" s="162"/>
      <c r="EG104" s="162"/>
      <c r="EH104" s="162"/>
      <c r="EI104" s="162"/>
      <c r="EJ104" s="162"/>
      <c r="EK104" s="162"/>
      <c r="EL104" s="162"/>
      <c r="EM104" s="162"/>
      <c r="EN104" s="162"/>
      <c r="EO104" s="162"/>
      <c r="EP104" s="162"/>
      <c r="EQ104" s="162"/>
      <c r="ER104" s="162"/>
      <c r="ES104" s="162"/>
      <c r="ET104" s="162"/>
      <c r="EU104" s="162"/>
      <c r="EV104" s="162"/>
      <c r="EW104" s="162"/>
      <c r="EX104" s="162"/>
      <c r="EY104" s="162"/>
      <c r="EZ104" s="162"/>
      <c r="FA104" s="162"/>
      <c r="FB104" s="162"/>
      <c r="FC104" s="162"/>
      <c r="FD104" s="162"/>
      <c r="FE104" s="162"/>
      <c r="FF104" s="162"/>
      <c r="FG104" s="162"/>
      <c r="FH104" s="162"/>
      <c r="FI104" s="162"/>
      <c r="FJ104" s="162"/>
      <c r="FK104" s="162"/>
      <c r="FL104" s="162"/>
      <c r="FM104" s="162"/>
      <c r="FN104" s="162"/>
      <c r="FO104" s="162"/>
      <c r="FP104" s="162"/>
      <c r="FQ104" s="162"/>
      <c r="FR104" s="162"/>
      <c r="FS104" s="162"/>
      <c r="FT104" s="162"/>
      <c r="FU104" s="162"/>
      <c r="FV104" s="162"/>
      <c r="FW104" s="162"/>
      <c r="FX104" s="162"/>
      <c r="FY104" s="162"/>
      <c r="FZ104" s="162"/>
      <c r="GA104" s="162"/>
      <c r="GB104" s="162"/>
      <c r="GC104" s="162"/>
      <c r="GD104" s="162"/>
      <c r="GE104" s="162"/>
      <c r="GF104" s="162"/>
      <c r="GG104" s="162"/>
      <c r="GH104" s="162"/>
      <c r="GI104" s="162"/>
      <c r="GJ104" s="162"/>
      <c r="GK104" s="162"/>
      <c r="GL104" s="162"/>
      <c r="GM104" s="162"/>
      <c r="GN104" s="162"/>
      <c r="GO104" s="162"/>
      <c r="GP104" s="162"/>
      <c r="GQ104" s="162"/>
      <c r="GR104" s="162"/>
      <c r="GS104" s="162"/>
      <c r="GT104" s="162"/>
      <c r="GU104" s="162"/>
      <c r="GV104" s="162"/>
      <c r="GW104" s="162"/>
      <c r="GX104" s="162"/>
      <c r="GY104" s="162"/>
      <c r="GZ104" s="162"/>
      <c r="HA104" s="162"/>
      <c r="HB104" s="162"/>
      <c r="HC104" s="162"/>
      <c r="HD104" s="162"/>
      <c r="HE104" s="162"/>
      <c r="HF104" s="162"/>
      <c r="HG104" s="162"/>
      <c r="HH104" s="162"/>
      <c r="HI104" s="162"/>
      <c r="HJ104" s="162"/>
      <c r="HK104" s="162"/>
      <c r="HL104" s="162"/>
      <c r="HM104" s="162"/>
      <c r="HN104" s="162"/>
      <c r="HO104" s="162"/>
      <c r="HP104" s="162"/>
      <c r="HQ104" s="162"/>
      <c r="HR104" s="162"/>
      <c r="HS104" s="162"/>
      <c r="HT104" s="162"/>
      <c r="HU104" s="162"/>
      <c r="HV104" s="162"/>
      <c r="HW104" s="162"/>
      <c r="HX104" s="162"/>
      <c r="HY104" s="162"/>
      <c r="HZ104" s="162"/>
      <c r="IA104" s="162"/>
      <c r="IB104" s="162"/>
      <c r="IC104" s="162"/>
      <c r="ID104" s="162"/>
      <c r="IE104" s="162"/>
      <c r="IF104" s="162"/>
      <c r="IG104" s="162"/>
      <c r="IH104" s="162"/>
      <c r="II104" s="162"/>
      <c r="IJ104" s="162"/>
      <c r="IK104" s="162"/>
      <c r="IL104" s="162"/>
      <c r="IM104" s="162"/>
      <c r="IN104" s="162"/>
      <c r="IO104" s="162"/>
      <c r="IP104" s="162"/>
      <c r="IQ104" s="162"/>
      <c r="IR104" s="162"/>
      <c r="IS104" s="162"/>
      <c r="IT104" s="162"/>
    </row>
    <row r="105" spans="1:254" ht="13.5" x14ac:dyDescent="0.25">
      <c r="A105" s="119" t="s">
        <v>65</v>
      </c>
      <c r="B105" s="126" t="s">
        <v>280</v>
      </c>
      <c r="C105" s="115" t="s">
        <v>33</v>
      </c>
      <c r="D105" s="115" t="s">
        <v>106</v>
      </c>
      <c r="E105" s="115" t="s">
        <v>298</v>
      </c>
      <c r="F105" s="115"/>
      <c r="G105" s="117">
        <f>SUM(G108+G106)</f>
        <v>257.5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  <c r="EG105" s="128"/>
      <c r="EH105" s="128"/>
      <c r="EI105" s="128"/>
      <c r="EJ105" s="128"/>
      <c r="EK105" s="128"/>
      <c r="EL105" s="128"/>
      <c r="EM105" s="128"/>
      <c r="EN105" s="128"/>
      <c r="EO105" s="128"/>
      <c r="EP105" s="128"/>
      <c r="EQ105" s="128"/>
      <c r="ER105" s="128"/>
      <c r="ES105" s="128"/>
      <c r="ET105" s="128"/>
      <c r="EU105" s="128"/>
      <c r="EV105" s="128"/>
      <c r="EW105" s="128"/>
      <c r="EX105" s="128"/>
      <c r="EY105" s="128"/>
      <c r="EZ105" s="128"/>
      <c r="FA105" s="128"/>
      <c r="FB105" s="128"/>
      <c r="FC105" s="128"/>
      <c r="FD105" s="128"/>
      <c r="FE105" s="128"/>
      <c r="FF105" s="128"/>
      <c r="FG105" s="128"/>
      <c r="FH105" s="128"/>
      <c r="FI105" s="128"/>
      <c r="FJ105" s="128"/>
      <c r="FK105" s="128"/>
      <c r="FL105" s="128"/>
      <c r="FM105" s="128"/>
      <c r="FN105" s="128"/>
      <c r="FO105" s="128"/>
      <c r="FP105" s="128"/>
      <c r="FQ105" s="128"/>
      <c r="FR105" s="128"/>
      <c r="FS105" s="128"/>
      <c r="FT105" s="128"/>
      <c r="FU105" s="128"/>
      <c r="FV105" s="128"/>
      <c r="FW105" s="128"/>
      <c r="FX105" s="128"/>
      <c r="FY105" s="128"/>
      <c r="FZ105" s="128"/>
      <c r="GA105" s="128"/>
      <c r="GB105" s="128"/>
      <c r="GC105" s="128"/>
      <c r="GD105" s="128"/>
      <c r="GE105" s="128"/>
      <c r="GF105" s="128"/>
      <c r="GG105" s="128"/>
      <c r="GH105" s="128"/>
      <c r="GI105" s="128"/>
      <c r="GJ105" s="128"/>
      <c r="GK105" s="128"/>
      <c r="GL105" s="128"/>
      <c r="GM105" s="128"/>
      <c r="GN105" s="128"/>
      <c r="GO105" s="128"/>
      <c r="GP105" s="128"/>
      <c r="GQ105" s="128"/>
      <c r="GR105" s="128"/>
      <c r="GS105" s="128"/>
      <c r="GT105" s="128"/>
      <c r="GU105" s="128"/>
      <c r="GV105" s="128"/>
      <c r="GW105" s="128"/>
      <c r="GX105" s="128"/>
      <c r="GY105" s="128"/>
      <c r="GZ105" s="128"/>
      <c r="HA105" s="128"/>
      <c r="HB105" s="128"/>
      <c r="HC105" s="128"/>
      <c r="HD105" s="128"/>
      <c r="HE105" s="128"/>
      <c r="HF105" s="128"/>
      <c r="HG105" s="128"/>
      <c r="HH105" s="128"/>
      <c r="HI105" s="128"/>
      <c r="HJ105" s="128"/>
      <c r="HK105" s="128"/>
      <c r="HL105" s="128"/>
      <c r="HM105" s="128"/>
      <c r="HN105" s="128"/>
      <c r="HO105" s="128"/>
      <c r="HP105" s="128"/>
      <c r="HQ105" s="128"/>
      <c r="HR105" s="128"/>
      <c r="HS105" s="128"/>
      <c r="HT105" s="128"/>
      <c r="HU105" s="128"/>
      <c r="HV105" s="128"/>
      <c r="HW105" s="128"/>
      <c r="HX105" s="128"/>
      <c r="HY105" s="128"/>
      <c r="HZ105" s="128"/>
      <c r="IA105" s="128"/>
      <c r="IB105" s="128"/>
      <c r="IC105" s="128"/>
      <c r="ID105" s="128"/>
      <c r="IE105" s="128"/>
      <c r="IF105" s="128"/>
      <c r="IG105" s="128"/>
      <c r="IH105" s="128"/>
      <c r="II105" s="128"/>
      <c r="IJ105" s="128"/>
      <c r="IK105" s="128"/>
      <c r="IL105" s="128"/>
      <c r="IM105" s="128"/>
      <c r="IN105" s="128"/>
      <c r="IO105" s="128"/>
      <c r="IP105" s="128"/>
      <c r="IQ105" s="128"/>
      <c r="IR105" s="128"/>
      <c r="IS105" s="128"/>
      <c r="IT105" s="128"/>
    </row>
    <row r="106" spans="1:254" s="162" customFormat="1" ht="26.25" x14ac:dyDescent="0.25">
      <c r="A106" s="129" t="s">
        <v>299</v>
      </c>
      <c r="B106" s="163" t="s">
        <v>280</v>
      </c>
      <c r="C106" s="134" t="s">
        <v>33</v>
      </c>
      <c r="D106" s="134" t="s">
        <v>106</v>
      </c>
      <c r="E106" s="134" t="s">
        <v>72</v>
      </c>
      <c r="F106" s="134"/>
      <c r="G106" s="132">
        <f>SUM(G107)</f>
        <v>207.5</v>
      </c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98"/>
      <c r="BY106" s="98"/>
      <c r="BZ106" s="98"/>
      <c r="CA106" s="98"/>
      <c r="CB106" s="98"/>
      <c r="CC106" s="98"/>
      <c r="CD106" s="98"/>
      <c r="CE106" s="98"/>
      <c r="CF106" s="98"/>
      <c r="CG106" s="98"/>
      <c r="CH106" s="98"/>
      <c r="CI106" s="98"/>
      <c r="CJ106" s="98"/>
      <c r="CK106" s="98"/>
      <c r="CL106" s="98"/>
      <c r="CM106" s="98"/>
      <c r="CN106" s="98"/>
      <c r="CO106" s="98"/>
      <c r="CP106" s="98"/>
      <c r="CQ106" s="98"/>
      <c r="CR106" s="98"/>
      <c r="CS106" s="98"/>
      <c r="CT106" s="98"/>
      <c r="CU106" s="98"/>
      <c r="CV106" s="98"/>
      <c r="CW106" s="98"/>
      <c r="CX106" s="98"/>
      <c r="CY106" s="98"/>
      <c r="CZ106" s="98"/>
      <c r="DA106" s="98"/>
      <c r="DB106" s="98"/>
      <c r="DC106" s="98"/>
      <c r="DD106" s="98"/>
      <c r="DE106" s="98"/>
      <c r="DF106" s="98"/>
      <c r="DG106" s="98"/>
      <c r="DH106" s="98"/>
      <c r="DI106" s="98"/>
      <c r="DJ106" s="98"/>
      <c r="DK106" s="98"/>
      <c r="DL106" s="98"/>
      <c r="DM106" s="98"/>
      <c r="DN106" s="98"/>
      <c r="DO106" s="98"/>
      <c r="DP106" s="98"/>
      <c r="DQ106" s="98"/>
      <c r="DR106" s="98"/>
      <c r="DS106" s="98"/>
      <c r="DT106" s="98"/>
      <c r="DU106" s="98"/>
      <c r="DV106" s="98"/>
      <c r="DW106" s="98"/>
      <c r="DX106" s="98"/>
      <c r="DY106" s="98"/>
      <c r="DZ106" s="98"/>
      <c r="EA106" s="98"/>
      <c r="EB106" s="98"/>
      <c r="EC106" s="98"/>
      <c r="ED106" s="98"/>
      <c r="EE106" s="98"/>
      <c r="EF106" s="98"/>
      <c r="EG106" s="98"/>
      <c r="EH106" s="98"/>
      <c r="EI106" s="98"/>
      <c r="EJ106" s="98"/>
      <c r="EK106" s="98"/>
      <c r="EL106" s="98"/>
      <c r="EM106" s="98"/>
      <c r="EN106" s="98"/>
      <c r="EO106" s="98"/>
      <c r="EP106" s="98"/>
      <c r="EQ106" s="98"/>
      <c r="ER106" s="98"/>
      <c r="ES106" s="98"/>
      <c r="ET106" s="98"/>
      <c r="EU106" s="98"/>
      <c r="EV106" s="98"/>
      <c r="EW106" s="98"/>
      <c r="EX106" s="98"/>
      <c r="EY106" s="98"/>
      <c r="EZ106" s="98"/>
      <c r="FA106" s="98"/>
      <c r="FB106" s="98"/>
      <c r="FC106" s="98"/>
      <c r="FD106" s="98"/>
      <c r="FE106" s="98"/>
      <c r="FF106" s="98"/>
      <c r="FG106" s="98"/>
      <c r="FH106" s="98"/>
      <c r="FI106" s="98"/>
      <c r="FJ106" s="98"/>
      <c r="FK106" s="98"/>
      <c r="FL106" s="98"/>
      <c r="FM106" s="98"/>
      <c r="FN106" s="98"/>
      <c r="FO106" s="98"/>
      <c r="FP106" s="98"/>
      <c r="FQ106" s="98"/>
      <c r="FR106" s="98"/>
      <c r="FS106" s="98"/>
      <c r="FT106" s="98"/>
      <c r="FU106" s="98"/>
      <c r="FV106" s="98"/>
      <c r="FW106" s="98"/>
      <c r="FX106" s="98"/>
      <c r="FY106" s="98"/>
      <c r="FZ106" s="98"/>
      <c r="GA106" s="98"/>
      <c r="GB106" s="98"/>
      <c r="GC106" s="98"/>
      <c r="GD106" s="98"/>
      <c r="GE106" s="98"/>
      <c r="GF106" s="98"/>
      <c r="GG106" s="98"/>
      <c r="GH106" s="98"/>
      <c r="GI106" s="98"/>
      <c r="GJ106" s="98"/>
      <c r="GK106" s="98"/>
      <c r="GL106" s="98"/>
      <c r="GM106" s="98"/>
      <c r="GN106" s="98"/>
      <c r="GO106" s="98"/>
      <c r="GP106" s="98"/>
      <c r="GQ106" s="98"/>
      <c r="GR106" s="98"/>
      <c r="GS106" s="98"/>
      <c r="GT106" s="98"/>
      <c r="GU106" s="98"/>
      <c r="GV106" s="98"/>
      <c r="GW106" s="98"/>
      <c r="GX106" s="98"/>
      <c r="GY106" s="98"/>
      <c r="GZ106" s="98"/>
      <c r="HA106" s="98"/>
      <c r="HB106" s="98"/>
      <c r="HC106" s="98"/>
      <c r="HD106" s="98"/>
      <c r="HE106" s="98"/>
      <c r="HF106" s="98"/>
      <c r="HG106" s="98"/>
      <c r="HH106" s="98"/>
      <c r="HI106" s="98"/>
      <c r="HJ106" s="98"/>
      <c r="HK106" s="98"/>
      <c r="HL106" s="98"/>
      <c r="HM106" s="98"/>
      <c r="HN106" s="98"/>
      <c r="HO106" s="98"/>
      <c r="HP106" s="98"/>
      <c r="HQ106" s="98"/>
      <c r="HR106" s="98"/>
      <c r="HS106" s="98"/>
      <c r="HT106" s="98"/>
      <c r="HU106" s="98"/>
      <c r="HV106" s="98"/>
      <c r="HW106" s="98"/>
      <c r="HX106" s="98"/>
      <c r="HY106" s="98"/>
      <c r="HZ106" s="98"/>
      <c r="IA106" s="98"/>
      <c r="IB106" s="98"/>
      <c r="IC106" s="98"/>
      <c r="ID106" s="98"/>
      <c r="IE106" s="98"/>
      <c r="IF106" s="98"/>
      <c r="IG106" s="98"/>
      <c r="IH106" s="98"/>
      <c r="II106" s="98"/>
      <c r="IJ106" s="98"/>
      <c r="IK106" s="98"/>
      <c r="IL106" s="98"/>
      <c r="IM106" s="98"/>
      <c r="IN106" s="98"/>
      <c r="IO106" s="98"/>
      <c r="IP106" s="98"/>
      <c r="IQ106" s="98"/>
      <c r="IR106" s="98"/>
      <c r="IS106" s="98"/>
      <c r="IT106" s="98"/>
    </row>
    <row r="107" spans="1:254" s="128" customFormat="1" x14ac:dyDescent="0.2">
      <c r="A107" s="124" t="s">
        <v>282</v>
      </c>
      <c r="B107" s="163" t="s">
        <v>280</v>
      </c>
      <c r="C107" s="126" t="s">
        <v>33</v>
      </c>
      <c r="D107" s="126" t="s">
        <v>106</v>
      </c>
      <c r="E107" s="126" t="s">
        <v>72</v>
      </c>
      <c r="F107" s="126" t="s">
        <v>31</v>
      </c>
      <c r="G107" s="164">
        <v>207.5</v>
      </c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98"/>
      <c r="BY107" s="98"/>
      <c r="BZ107" s="98"/>
      <c r="CA107" s="98"/>
      <c r="CB107" s="98"/>
      <c r="CC107" s="98"/>
      <c r="CD107" s="98"/>
      <c r="CE107" s="98"/>
      <c r="CF107" s="98"/>
      <c r="CG107" s="98"/>
      <c r="CH107" s="98"/>
      <c r="CI107" s="98"/>
      <c r="CJ107" s="98"/>
      <c r="CK107" s="98"/>
      <c r="CL107" s="98"/>
      <c r="CM107" s="98"/>
      <c r="CN107" s="98"/>
      <c r="CO107" s="98"/>
      <c r="CP107" s="98"/>
      <c r="CQ107" s="98"/>
      <c r="CR107" s="98"/>
      <c r="CS107" s="98"/>
      <c r="CT107" s="98"/>
      <c r="CU107" s="98"/>
      <c r="CV107" s="98"/>
      <c r="CW107" s="98"/>
      <c r="CX107" s="98"/>
      <c r="CY107" s="98"/>
      <c r="CZ107" s="98"/>
      <c r="DA107" s="98"/>
      <c r="DB107" s="98"/>
      <c r="DC107" s="98"/>
      <c r="DD107" s="98"/>
      <c r="DE107" s="98"/>
      <c r="DF107" s="98"/>
      <c r="DG107" s="98"/>
      <c r="DH107" s="98"/>
      <c r="DI107" s="98"/>
      <c r="DJ107" s="98"/>
      <c r="DK107" s="98"/>
      <c r="DL107" s="98"/>
      <c r="DM107" s="98"/>
      <c r="DN107" s="98"/>
      <c r="DO107" s="98"/>
      <c r="DP107" s="98"/>
      <c r="DQ107" s="98"/>
      <c r="DR107" s="98"/>
      <c r="DS107" s="98"/>
      <c r="DT107" s="98"/>
      <c r="DU107" s="98"/>
      <c r="DV107" s="98"/>
      <c r="DW107" s="98"/>
      <c r="DX107" s="98"/>
      <c r="DY107" s="98"/>
      <c r="DZ107" s="98"/>
      <c r="EA107" s="98"/>
      <c r="EB107" s="98"/>
      <c r="EC107" s="98"/>
      <c r="ED107" s="98"/>
      <c r="EE107" s="98"/>
      <c r="EF107" s="98"/>
      <c r="EG107" s="98"/>
      <c r="EH107" s="98"/>
      <c r="EI107" s="98"/>
      <c r="EJ107" s="98"/>
      <c r="EK107" s="98"/>
      <c r="EL107" s="98"/>
      <c r="EM107" s="98"/>
      <c r="EN107" s="98"/>
      <c r="EO107" s="98"/>
      <c r="EP107" s="98"/>
      <c r="EQ107" s="98"/>
      <c r="ER107" s="98"/>
      <c r="ES107" s="98"/>
      <c r="ET107" s="98"/>
      <c r="EU107" s="98"/>
      <c r="EV107" s="98"/>
      <c r="EW107" s="98"/>
      <c r="EX107" s="98"/>
      <c r="EY107" s="98"/>
      <c r="EZ107" s="98"/>
      <c r="FA107" s="98"/>
      <c r="FB107" s="98"/>
      <c r="FC107" s="98"/>
      <c r="FD107" s="98"/>
      <c r="FE107" s="98"/>
      <c r="FF107" s="98"/>
      <c r="FG107" s="98"/>
      <c r="FH107" s="98"/>
      <c r="FI107" s="98"/>
      <c r="FJ107" s="98"/>
      <c r="FK107" s="98"/>
      <c r="FL107" s="98"/>
      <c r="FM107" s="98"/>
      <c r="FN107" s="98"/>
      <c r="FO107" s="98"/>
      <c r="FP107" s="98"/>
      <c r="FQ107" s="98"/>
      <c r="FR107" s="98"/>
      <c r="FS107" s="98"/>
      <c r="FT107" s="98"/>
      <c r="FU107" s="98"/>
      <c r="FV107" s="98"/>
      <c r="FW107" s="98"/>
      <c r="FX107" s="98"/>
      <c r="FY107" s="98"/>
      <c r="FZ107" s="98"/>
      <c r="GA107" s="98"/>
      <c r="GB107" s="98"/>
      <c r="GC107" s="98"/>
      <c r="GD107" s="98"/>
      <c r="GE107" s="98"/>
      <c r="GF107" s="98"/>
      <c r="GG107" s="98"/>
      <c r="GH107" s="98"/>
      <c r="GI107" s="98"/>
      <c r="GJ107" s="98"/>
      <c r="GK107" s="98"/>
      <c r="GL107" s="98"/>
      <c r="GM107" s="98"/>
      <c r="GN107" s="98"/>
      <c r="GO107" s="98"/>
      <c r="GP107" s="98"/>
      <c r="GQ107" s="98"/>
      <c r="GR107" s="98"/>
      <c r="GS107" s="98"/>
      <c r="GT107" s="98"/>
      <c r="GU107" s="98"/>
      <c r="GV107" s="98"/>
      <c r="GW107" s="98"/>
      <c r="GX107" s="98"/>
      <c r="GY107" s="98"/>
      <c r="GZ107" s="98"/>
      <c r="HA107" s="98"/>
      <c r="HB107" s="98"/>
      <c r="HC107" s="98"/>
      <c r="HD107" s="98"/>
      <c r="HE107" s="98"/>
      <c r="HF107" s="98"/>
      <c r="HG107" s="98"/>
      <c r="HH107" s="98"/>
      <c r="HI107" s="98"/>
      <c r="HJ107" s="98"/>
      <c r="HK107" s="98"/>
      <c r="HL107" s="98"/>
      <c r="HM107" s="98"/>
      <c r="HN107" s="98"/>
      <c r="HO107" s="98"/>
      <c r="HP107" s="98"/>
      <c r="HQ107" s="98"/>
      <c r="HR107" s="98"/>
      <c r="HS107" s="98"/>
      <c r="HT107" s="98"/>
      <c r="HU107" s="98"/>
      <c r="HV107" s="98"/>
      <c r="HW107" s="98"/>
      <c r="HX107" s="98"/>
      <c r="HY107" s="98"/>
      <c r="HZ107" s="98"/>
      <c r="IA107" s="98"/>
      <c r="IB107" s="98"/>
      <c r="IC107" s="98"/>
      <c r="ID107" s="98"/>
      <c r="IE107" s="98"/>
      <c r="IF107" s="98"/>
      <c r="IG107" s="98"/>
      <c r="IH107" s="98"/>
      <c r="II107" s="98"/>
      <c r="IJ107" s="98"/>
      <c r="IK107" s="98"/>
      <c r="IL107" s="98"/>
      <c r="IM107" s="98"/>
      <c r="IN107" s="98"/>
      <c r="IO107" s="98"/>
      <c r="IP107" s="98"/>
      <c r="IQ107" s="98"/>
      <c r="IR107" s="98"/>
      <c r="IS107" s="98"/>
      <c r="IT107" s="98"/>
    </row>
    <row r="108" spans="1:254" s="93" customFormat="1" ht="25.5" x14ac:dyDescent="0.2">
      <c r="A108" s="129" t="s">
        <v>300</v>
      </c>
      <c r="B108" s="134" t="s">
        <v>280</v>
      </c>
      <c r="C108" s="131" t="s">
        <v>33</v>
      </c>
      <c r="D108" s="131" t="s">
        <v>106</v>
      </c>
      <c r="E108" s="131" t="s">
        <v>109</v>
      </c>
      <c r="F108" s="131"/>
      <c r="G108" s="127">
        <f>SUM(G109)</f>
        <v>50</v>
      </c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  <c r="BI108" s="165"/>
      <c r="BJ108" s="165"/>
      <c r="BK108" s="165"/>
      <c r="BL108" s="165"/>
      <c r="BM108" s="165"/>
      <c r="BN108" s="165"/>
      <c r="BO108" s="165"/>
      <c r="BP108" s="165"/>
      <c r="BQ108" s="165"/>
      <c r="BR108" s="165"/>
      <c r="BS108" s="165"/>
      <c r="BT108" s="165"/>
      <c r="BU108" s="165"/>
      <c r="BV108" s="165"/>
      <c r="BW108" s="165"/>
      <c r="BX108" s="165"/>
      <c r="BY108" s="165"/>
      <c r="BZ108" s="165"/>
      <c r="CA108" s="165"/>
      <c r="CB108" s="165"/>
      <c r="CC108" s="165"/>
      <c r="CD108" s="165"/>
      <c r="CE108" s="165"/>
      <c r="CF108" s="165"/>
      <c r="CG108" s="165"/>
      <c r="CH108" s="165"/>
      <c r="CI108" s="165"/>
      <c r="CJ108" s="165"/>
      <c r="CK108" s="165"/>
      <c r="CL108" s="165"/>
      <c r="CM108" s="165"/>
      <c r="CN108" s="165"/>
      <c r="CO108" s="165"/>
      <c r="CP108" s="165"/>
      <c r="CQ108" s="165"/>
      <c r="CR108" s="165"/>
      <c r="CS108" s="165"/>
      <c r="CT108" s="165"/>
      <c r="CU108" s="165"/>
      <c r="CV108" s="165"/>
      <c r="CW108" s="165"/>
      <c r="CX108" s="165"/>
      <c r="CY108" s="165"/>
      <c r="CZ108" s="165"/>
      <c r="DA108" s="165"/>
      <c r="DB108" s="165"/>
      <c r="DC108" s="165"/>
      <c r="DD108" s="165"/>
      <c r="DE108" s="165"/>
      <c r="DF108" s="165"/>
      <c r="DG108" s="165"/>
      <c r="DH108" s="165"/>
      <c r="DI108" s="165"/>
      <c r="DJ108" s="165"/>
      <c r="DK108" s="165"/>
      <c r="DL108" s="165"/>
      <c r="DM108" s="165"/>
      <c r="DN108" s="165"/>
      <c r="DO108" s="165"/>
      <c r="DP108" s="165"/>
      <c r="DQ108" s="165"/>
      <c r="DR108" s="165"/>
      <c r="DS108" s="165"/>
      <c r="DT108" s="165"/>
      <c r="DU108" s="165"/>
      <c r="DV108" s="165"/>
      <c r="DW108" s="165"/>
      <c r="DX108" s="165"/>
      <c r="DY108" s="165"/>
      <c r="DZ108" s="165"/>
      <c r="EA108" s="165"/>
      <c r="EB108" s="165"/>
      <c r="EC108" s="165"/>
      <c r="ED108" s="165"/>
      <c r="EE108" s="165"/>
      <c r="EF108" s="165"/>
      <c r="EG108" s="165"/>
      <c r="EH108" s="165"/>
      <c r="EI108" s="165"/>
      <c r="EJ108" s="165"/>
      <c r="EK108" s="165"/>
      <c r="EL108" s="165"/>
      <c r="EM108" s="165"/>
      <c r="EN108" s="165"/>
      <c r="EO108" s="165"/>
      <c r="EP108" s="165"/>
      <c r="EQ108" s="165"/>
      <c r="ER108" s="165"/>
      <c r="ES108" s="165"/>
      <c r="ET108" s="165"/>
      <c r="EU108" s="165"/>
      <c r="EV108" s="165"/>
      <c r="EW108" s="165"/>
      <c r="EX108" s="165"/>
      <c r="EY108" s="165"/>
      <c r="EZ108" s="165"/>
      <c r="FA108" s="165"/>
      <c r="FB108" s="165"/>
      <c r="FC108" s="165"/>
      <c r="FD108" s="165"/>
      <c r="FE108" s="165"/>
      <c r="FF108" s="165"/>
      <c r="FG108" s="165"/>
      <c r="FH108" s="165"/>
      <c r="FI108" s="165"/>
      <c r="FJ108" s="165"/>
      <c r="FK108" s="165"/>
      <c r="FL108" s="165"/>
      <c r="FM108" s="165"/>
      <c r="FN108" s="165"/>
      <c r="FO108" s="165"/>
      <c r="FP108" s="165"/>
      <c r="FQ108" s="165"/>
      <c r="FR108" s="165"/>
      <c r="FS108" s="165"/>
      <c r="FT108" s="165"/>
      <c r="FU108" s="165"/>
      <c r="FV108" s="165"/>
      <c r="FW108" s="165"/>
      <c r="FX108" s="165"/>
      <c r="FY108" s="165"/>
      <c r="FZ108" s="165"/>
      <c r="GA108" s="165"/>
      <c r="GB108" s="165"/>
      <c r="GC108" s="165"/>
      <c r="GD108" s="165"/>
      <c r="GE108" s="165"/>
      <c r="GF108" s="165"/>
      <c r="GG108" s="165"/>
      <c r="GH108" s="165"/>
      <c r="GI108" s="165"/>
      <c r="GJ108" s="165"/>
      <c r="GK108" s="165"/>
      <c r="GL108" s="165"/>
      <c r="GM108" s="165"/>
      <c r="GN108" s="165"/>
      <c r="GO108" s="165"/>
      <c r="GP108" s="165"/>
      <c r="GQ108" s="165"/>
      <c r="GR108" s="165"/>
      <c r="GS108" s="165"/>
      <c r="GT108" s="165"/>
      <c r="GU108" s="165"/>
      <c r="GV108" s="165"/>
      <c r="GW108" s="165"/>
      <c r="GX108" s="165"/>
      <c r="GY108" s="165"/>
      <c r="GZ108" s="165"/>
      <c r="HA108" s="165"/>
      <c r="HB108" s="165"/>
      <c r="HC108" s="165"/>
      <c r="HD108" s="165"/>
      <c r="HE108" s="165"/>
      <c r="HF108" s="165"/>
      <c r="HG108" s="165"/>
      <c r="HH108" s="165"/>
      <c r="HI108" s="165"/>
      <c r="HJ108" s="165"/>
      <c r="HK108" s="165"/>
      <c r="HL108" s="165"/>
      <c r="HM108" s="165"/>
      <c r="HN108" s="165"/>
      <c r="HO108" s="165"/>
      <c r="HP108" s="165"/>
      <c r="HQ108" s="165"/>
      <c r="HR108" s="165"/>
      <c r="HS108" s="165"/>
      <c r="HT108" s="165"/>
      <c r="HU108" s="165"/>
      <c r="HV108" s="165"/>
      <c r="HW108" s="165"/>
      <c r="HX108" s="165"/>
      <c r="HY108" s="165"/>
      <c r="HZ108" s="165"/>
      <c r="IA108" s="165"/>
      <c r="IB108" s="165"/>
      <c r="IC108" s="165"/>
      <c r="ID108" s="165"/>
      <c r="IE108" s="165"/>
      <c r="IF108" s="165"/>
      <c r="IG108" s="165"/>
      <c r="IH108" s="165"/>
      <c r="II108" s="165"/>
      <c r="IJ108" s="165"/>
      <c r="IK108" s="165"/>
      <c r="IL108" s="165"/>
      <c r="IM108" s="165"/>
      <c r="IN108" s="165"/>
      <c r="IO108" s="165"/>
      <c r="IP108" s="165"/>
      <c r="IQ108" s="165"/>
      <c r="IR108" s="165"/>
      <c r="IS108" s="165"/>
      <c r="IT108" s="165"/>
    </row>
    <row r="109" spans="1:254" s="93" customFormat="1" x14ac:dyDescent="0.2">
      <c r="A109" s="124" t="s">
        <v>39</v>
      </c>
      <c r="B109" s="137" t="s">
        <v>280</v>
      </c>
      <c r="C109" s="126" t="s">
        <v>33</v>
      </c>
      <c r="D109" s="126" t="s">
        <v>106</v>
      </c>
      <c r="E109" s="126" t="s">
        <v>109</v>
      </c>
      <c r="F109" s="126" t="s">
        <v>40</v>
      </c>
      <c r="G109" s="127">
        <v>50</v>
      </c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  <c r="CG109" s="98"/>
      <c r="CH109" s="98"/>
      <c r="CI109" s="98"/>
      <c r="CJ109" s="98"/>
      <c r="CK109" s="98"/>
      <c r="CL109" s="98"/>
      <c r="CM109" s="98"/>
      <c r="CN109" s="98"/>
      <c r="CO109" s="98"/>
      <c r="CP109" s="98"/>
      <c r="CQ109" s="98"/>
      <c r="CR109" s="98"/>
      <c r="CS109" s="98"/>
      <c r="CT109" s="98"/>
      <c r="CU109" s="98"/>
      <c r="CV109" s="98"/>
      <c r="CW109" s="98"/>
      <c r="CX109" s="98"/>
      <c r="CY109" s="98"/>
      <c r="CZ109" s="98"/>
      <c r="DA109" s="98"/>
      <c r="DB109" s="98"/>
      <c r="DC109" s="98"/>
      <c r="DD109" s="98"/>
      <c r="DE109" s="98"/>
      <c r="DF109" s="98"/>
      <c r="DG109" s="98"/>
      <c r="DH109" s="98"/>
      <c r="DI109" s="98"/>
      <c r="DJ109" s="98"/>
      <c r="DK109" s="98"/>
      <c r="DL109" s="98"/>
      <c r="DM109" s="98"/>
      <c r="DN109" s="98"/>
      <c r="DO109" s="98"/>
      <c r="DP109" s="98"/>
      <c r="DQ109" s="98"/>
      <c r="DR109" s="98"/>
      <c r="DS109" s="98"/>
      <c r="DT109" s="98"/>
      <c r="DU109" s="98"/>
      <c r="DV109" s="98"/>
      <c r="DW109" s="98"/>
      <c r="DX109" s="98"/>
      <c r="DY109" s="98"/>
      <c r="DZ109" s="98"/>
      <c r="EA109" s="98"/>
      <c r="EB109" s="98"/>
      <c r="EC109" s="98"/>
      <c r="ED109" s="98"/>
      <c r="EE109" s="98"/>
      <c r="EF109" s="98"/>
      <c r="EG109" s="98"/>
      <c r="EH109" s="98"/>
      <c r="EI109" s="98"/>
      <c r="EJ109" s="98"/>
      <c r="EK109" s="98"/>
      <c r="EL109" s="98"/>
      <c r="EM109" s="98"/>
      <c r="EN109" s="98"/>
      <c r="EO109" s="98"/>
      <c r="EP109" s="98"/>
      <c r="EQ109" s="98"/>
      <c r="ER109" s="98"/>
      <c r="ES109" s="98"/>
      <c r="ET109" s="98"/>
      <c r="EU109" s="98"/>
      <c r="EV109" s="98"/>
      <c r="EW109" s="98"/>
      <c r="EX109" s="98"/>
      <c r="EY109" s="98"/>
      <c r="EZ109" s="98"/>
      <c r="FA109" s="98"/>
      <c r="FB109" s="98"/>
      <c r="FC109" s="98"/>
      <c r="FD109" s="98"/>
      <c r="FE109" s="98"/>
      <c r="FF109" s="98"/>
      <c r="FG109" s="98"/>
      <c r="FH109" s="98"/>
      <c r="FI109" s="98"/>
      <c r="FJ109" s="98"/>
      <c r="FK109" s="98"/>
      <c r="FL109" s="98"/>
      <c r="FM109" s="98"/>
      <c r="FN109" s="98"/>
      <c r="FO109" s="98"/>
      <c r="FP109" s="98"/>
      <c r="FQ109" s="98"/>
      <c r="FR109" s="98"/>
      <c r="FS109" s="98"/>
      <c r="FT109" s="98"/>
      <c r="FU109" s="98"/>
      <c r="FV109" s="98"/>
      <c r="FW109" s="98"/>
      <c r="FX109" s="98"/>
      <c r="FY109" s="98"/>
      <c r="FZ109" s="98"/>
      <c r="GA109" s="98"/>
      <c r="GB109" s="98"/>
      <c r="GC109" s="98"/>
      <c r="GD109" s="98"/>
      <c r="GE109" s="98"/>
      <c r="GF109" s="98"/>
      <c r="GG109" s="98"/>
      <c r="GH109" s="98"/>
      <c r="GI109" s="98"/>
      <c r="GJ109" s="98"/>
      <c r="GK109" s="98"/>
      <c r="GL109" s="98"/>
      <c r="GM109" s="98"/>
      <c r="GN109" s="98"/>
      <c r="GO109" s="98"/>
      <c r="GP109" s="98"/>
      <c r="GQ109" s="98"/>
      <c r="GR109" s="98"/>
      <c r="GS109" s="98"/>
      <c r="GT109" s="98"/>
      <c r="GU109" s="98"/>
      <c r="GV109" s="98"/>
      <c r="GW109" s="98"/>
      <c r="GX109" s="98"/>
      <c r="GY109" s="98"/>
      <c r="GZ109" s="98"/>
      <c r="HA109" s="98"/>
      <c r="HB109" s="98"/>
      <c r="HC109" s="98"/>
      <c r="HD109" s="98"/>
      <c r="HE109" s="98"/>
      <c r="HF109" s="98"/>
      <c r="HG109" s="98"/>
      <c r="HH109" s="98"/>
      <c r="HI109" s="98"/>
      <c r="HJ109" s="98"/>
      <c r="HK109" s="98"/>
      <c r="HL109" s="98"/>
      <c r="HM109" s="98"/>
      <c r="HN109" s="98"/>
      <c r="HO109" s="98"/>
      <c r="HP109" s="98"/>
      <c r="HQ109" s="98"/>
      <c r="HR109" s="98"/>
      <c r="HS109" s="98"/>
      <c r="HT109" s="98"/>
      <c r="HU109" s="98"/>
      <c r="HV109" s="98"/>
      <c r="HW109" s="98"/>
      <c r="HX109" s="98"/>
      <c r="HY109" s="98"/>
      <c r="HZ109" s="98"/>
      <c r="IA109" s="98"/>
      <c r="IB109" s="98"/>
      <c r="IC109" s="98"/>
      <c r="ID109" s="98"/>
      <c r="IE109" s="98"/>
      <c r="IF109" s="98"/>
      <c r="IG109" s="98"/>
      <c r="IH109" s="98"/>
      <c r="II109" s="98"/>
      <c r="IJ109" s="98"/>
      <c r="IK109" s="98"/>
      <c r="IL109" s="98"/>
      <c r="IM109" s="98"/>
      <c r="IN109" s="98"/>
      <c r="IO109" s="98"/>
      <c r="IP109" s="98"/>
      <c r="IQ109" s="98"/>
      <c r="IR109" s="98"/>
      <c r="IS109" s="98"/>
      <c r="IT109" s="98"/>
    </row>
    <row r="110" spans="1:254" s="165" customFormat="1" ht="15.75" x14ac:dyDescent="0.25">
      <c r="A110" s="110" t="s">
        <v>110</v>
      </c>
      <c r="B110" s="112" t="s">
        <v>280</v>
      </c>
      <c r="C110" s="112" t="s">
        <v>42</v>
      </c>
      <c r="D110" s="156"/>
      <c r="E110" s="156"/>
      <c r="F110" s="156"/>
      <c r="G110" s="157">
        <f>SUM(G111+G132+G154+G122)</f>
        <v>271762.09000000003</v>
      </c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2"/>
      <c r="AZ110" s="162"/>
      <c r="BA110" s="162"/>
      <c r="BB110" s="162"/>
      <c r="BC110" s="162"/>
      <c r="BD110" s="162"/>
      <c r="BE110" s="162"/>
      <c r="BF110" s="162"/>
      <c r="BG110" s="162"/>
      <c r="BH110" s="162"/>
      <c r="BI110" s="162"/>
      <c r="BJ110" s="162"/>
      <c r="BK110" s="162"/>
      <c r="BL110" s="162"/>
      <c r="BM110" s="162"/>
      <c r="BN110" s="162"/>
      <c r="BO110" s="162"/>
      <c r="BP110" s="162"/>
      <c r="BQ110" s="162"/>
      <c r="BR110" s="162"/>
      <c r="BS110" s="162"/>
      <c r="BT110" s="162"/>
      <c r="BU110" s="162"/>
      <c r="BV110" s="162"/>
      <c r="BW110" s="162"/>
      <c r="BX110" s="162"/>
      <c r="BY110" s="162"/>
      <c r="BZ110" s="162"/>
      <c r="CA110" s="162"/>
      <c r="CB110" s="162"/>
      <c r="CC110" s="162"/>
      <c r="CD110" s="162"/>
      <c r="CE110" s="162"/>
      <c r="CF110" s="162"/>
      <c r="CG110" s="162"/>
      <c r="CH110" s="162"/>
      <c r="CI110" s="162"/>
      <c r="CJ110" s="162"/>
      <c r="CK110" s="162"/>
      <c r="CL110" s="162"/>
      <c r="CM110" s="162"/>
      <c r="CN110" s="162"/>
      <c r="CO110" s="162"/>
      <c r="CP110" s="162"/>
      <c r="CQ110" s="162"/>
      <c r="CR110" s="162"/>
      <c r="CS110" s="162"/>
      <c r="CT110" s="162"/>
      <c r="CU110" s="162"/>
      <c r="CV110" s="162"/>
      <c r="CW110" s="162"/>
      <c r="CX110" s="162"/>
      <c r="CY110" s="162"/>
      <c r="CZ110" s="162"/>
      <c r="DA110" s="162"/>
      <c r="DB110" s="162"/>
      <c r="DC110" s="162"/>
      <c r="DD110" s="162"/>
      <c r="DE110" s="162"/>
      <c r="DF110" s="162"/>
      <c r="DG110" s="162"/>
      <c r="DH110" s="162"/>
      <c r="DI110" s="162"/>
      <c r="DJ110" s="162"/>
      <c r="DK110" s="162"/>
      <c r="DL110" s="162"/>
      <c r="DM110" s="162"/>
      <c r="DN110" s="162"/>
      <c r="DO110" s="162"/>
      <c r="DP110" s="162"/>
      <c r="DQ110" s="162"/>
      <c r="DR110" s="162"/>
      <c r="DS110" s="162"/>
      <c r="DT110" s="162"/>
      <c r="DU110" s="162"/>
      <c r="DV110" s="162"/>
      <c r="DW110" s="162"/>
      <c r="DX110" s="162"/>
      <c r="DY110" s="162"/>
      <c r="DZ110" s="162"/>
      <c r="EA110" s="162"/>
      <c r="EB110" s="162"/>
      <c r="EC110" s="162"/>
      <c r="ED110" s="162"/>
      <c r="EE110" s="162"/>
      <c r="EF110" s="162"/>
      <c r="EG110" s="162"/>
      <c r="EH110" s="162"/>
      <c r="EI110" s="162"/>
      <c r="EJ110" s="162"/>
      <c r="EK110" s="162"/>
      <c r="EL110" s="162"/>
      <c r="EM110" s="162"/>
      <c r="EN110" s="162"/>
      <c r="EO110" s="162"/>
      <c r="EP110" s="162"/>
      <c r="EQ110" s="162"/>
      <c r="ER110" s="162"/>
      <c r="ES110" s="162"/>
      <c r="ET110" s="162"/>
      <c r="EU110" s="162"/>
      <c r="EV110" s="162"/>
      <c r="EW110" s="162"/>
      <c r="EX110" s="162"/>
      <c r="EY110" s="162"/>
      <c r="EZ110" s="162"/>
      <c r="FA110" s="162"/>
      <c r="FB110" s="162"/>
      <c r="FC110" s="162"/>
      <c r="FD110" s="162"/>
      <c r="FE110" s="162"/>
      <c r="FF110" s="162"/>
      <c r="FG110" s="162"/>
      <c r="FH110" s="162"/>
      <c r="FI110" s="162"/>
      <c r="FJ110" s="162"/>
      <c r="FK110" s="162"/>
      <c r="FL110" s="162"/>
      <c r="FM110" s="162"/>
      <c r="FN110" s="162"/>
      <c r="FO110" s="162"/>
      <c r="FP110" s="162"/>
      <c r="FQ110" s="162"/>
      <c r="FR110" s="162"/>
      <c r="FS110" s="162"/>
      <c r="FT110" s="162"/>
      <c r="FU110" s="162"/>
      <c r="FV110" s="162"/>
      <c r="FW110" s="162"/>
      <c r="FX110" s="162"/>
      <c r="FY110" s="162"/>
      <c r="FZ110" s="162"/>
      <c r="GA110" s="162"/>
      <c r="GB110" s="162"/>
      <c r="GC110" s="162"/>
      <c r="GD110" s="162"/>
      <c r="GE110" s="162"/>
      <c r="GF110" s="162"/>
      <c r="GG110" s="162"/>
      <c r="GH110" s="162"/>
      <c r="GI110" s="162"/>
      <c r="GJ110" s="162"/>
      <c r="GK110" s="162"/>
      <c r="GL110" s="162"/>
      <c r="GM110" s="162"/>
      <c r="GN110" s="162"/>
      <c r="GO110" s="162"/>
      <c r="GP110" s="162"/>
      <c r="GQ110" s="162"/>
      <c r="GR110" s="162"/>
      <c r="GS110" s="162"/>
      <c r="GT110" s="162"/>
      <c r="GU110" s="162"/>
      <c r="GV110" s="162"/>
      <c r="GW110" s="162"/>
      <c r="GX110" s="162"/>
      <c r="GY110" s="162"/>
      <c r="GZ110" s="162"/>
      <c r="HA110" s="162"/>
      <c r="HB110" s="162"/>
      <c r="HC110" s="162"/>
      <c r="HD110" s="162"/>
      <c r="HE110" s="162"/>
      <c r="HF110" s="162"/>
      <c r="HG110" s="162"/>
      <c r="HH110" s="162"/>
      <c r="HI110" s="162"/>
      <c r="HJ110" s="162"/>
      <c r="HK110" s="162"/>
      <c r="HL110" s="162"/>
      <c r="HM110" s="162"/>
      <c r="HN110" s="162"/>
      <c r="HO110" s="162"/>
      <c r="HP110" s="162"/>
      <c r="HQ110" s="162"/>
      <c r="HR110" s="162"/>
      <c r="HS110" s="162"/>
      <c r="HT110" s="162"/>
      <c r="HU110" s="162"/>
      <c r="HV110" s="162"/>
      <c r="HW110" s="162"/>
      <c r="HX110" s="162"/>
      <c r="HY110" s="162"/>
      <c r="HZ110" s="162"/>
      <c r="IA110" s="162"/>
      <c r="IB110" s="162"/>
      <c r="IC110" s="162"/>
      <c r="ID110" s="162"/>
      <c r="IE110" s="162"/>
      <c r="IF110" s="162"/>
      <c r="IG110" s="162"/>
      <c r="IH110" s="162"/>
      <c r="II110" s="162"/>
      <c r="IJ110" s="162"/>
      <c r="IK110" s="162"/>
      <c r="IL110" s="162"/>
      <c r="IM110" s="162"/>
      <c r="IN110" s="162"/>
      <c r="IO110" s="162"/>
      <c r="IP110" s="162"/>
      <c r="IQ110" s="162"/>
      <c r="IR110" s="162"/>
      <c r="IS110" s="162"/>
      <c r="IT110" s="162"/>
    </row>
    <row r="111" spans="1:254" ht="15" x14ac:dyDescent="0.25">
      <c r="A111" s="166" t="s">
        <v>111</v>
      </c>
      <c r="B111" s="135" t="s">
        <v>280</v>
      </c>
      <c r="C111" s="167" t="s">
        <v>42</v>
      </c>
      <c r="D111" s="167" t="s">
        <v>16</v>
      </c>
      <c r="E111" s="167"/>
      <c r="F111" s="167"/>
      <c r="G111" s="168">
        <f>SUM(G112)</f>
        <v>25992.86</v>
      </c>
    </row>
    <row r="112" spans="1:254" s="93" customFormat="1" ht="13.5" x14ac:dyDescent="0.25">
      <c r="A112" s="119" t="s">
        <v>65</v>
      </c>
      <c r="B112" s="135" t="s">
        <v>280</v>
      </c>
      <c r="C112" s="121" t="s">
        <v>42</v>
      </c>
      <c r="D112" s="121" t="s">
        <v>16</v>
      </c>
      <c r="E112" s="121" t="s">
        <v>66</v>
      </c>
      <c r="F112" s="121"/>
      <c r="G112" s="169">
        <f>SUM(G113+G120+G116)</f>
        <v>25992.86</v>
      </c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8"/>
      <c r="CI112" s="98"/>
      <c r="CJ112" s="98"/>
      <c r="CK112" s="98"/>
      <c r="CL112" s="98"/>
      <c r="CM112" s="98"/>
      <c r="CN112" s="98"/>
      <c r="CO112" s="98"/>
      <c r="CP112" s="98"/>
      <c r="CQ112" s="98"/>
      <c r="CR112" s="98"/>
      <c r="CS112" s="98"/>
      <c r="CT112" s="98"/>
      <c r="CU112" s="98"/>
      <c r="CV112" s="98"/>
      <c r="CW112" s="98"/>
      <c r="CX112" s="98"/>
      <c r="CY112" s="98"/>
      <c r="CZ112" s="98"/>
      <c r="DA112" s="98"/>
      <c r="DB112" s="98"/>
      <c r="DC112" s="98"/>
      <c r="DD112" s="98"/>
      <c r="DE112" s="98"/>
      <c r="DF112" s="98"/>
      <c r="DG112" s="98"/>
      <c r="DH112" s="98"/>
      <c r="DI112" s="98"/>
      <c r="DJ112" s="98"/>
      <c r="DK112" s="98"/>
      <c r="DL112" s="98"/>
      <c r="DM112" s="98"/>
      <c r="DN112" s="98"/>
      <c r="DO112" s="98"/>
      <c r="DP112" s="98"/>
      <c r="DQ112" s="98"/>
      <c r="DR112" s="98"/>
      <c r="DS112" s="98"/>
      <c r="DT112" s="98"/>
      <c r="DU112" s="98"/>
      <c r="DV112" s="98"/>
      <c r="DW112" s="98"/>
      <c r="DX112" s="98"/>
      <c r="DY112" s="98"/>
      <c r="DZ112" s="98"/>
      <c r="EA112" s="98"/>
      <c r="EB112" s="98"/>
      <c r="EC112" s="98"/>
      <c r="ED112" s="98"/>
      <c r="EE112" s="98"/>
      <c r="EF112" s="98"/>
      <c r="EG112" s="98"/>
      <c r="EH112" s="98"/>
      <c r="EI112" s="98"/>
      <c r="EJ112" s="98"/>
      <c r="EK112" s="98"/>
      <c r="EL112" s="98"/>
      <c r="EM112" s="98"/>
      <c r="EN112" s="98"/>
      <c r="EO112" s="98"/>
      <c r="EP112" s="98"/>
      <c r="EQ112" s="98"/>
      <c r="ER112" s="98"/>
      <c r="ES112" s="98"/>
      <c r="ET112" s="98"/>
      <c r="EU112" s="98"/>
      <c r="EV112" s="98"/>
      <c r="EW112" s="98"/>
      <c r="EX112" s="98"/>
      <c r="EY112" s="98"/>
      <c r="EZ112" s="98"/>
      <c r="FA112" s="98"/>
      <c r="FB112" s="98"/>
      <c r="FC112" s="98"/>
      <c r="FD112" s="98"/>
      <c r="FE112" s="98"/>
      <c r="FF112" s="98"/>
      <c r="FG112" s="98"/>
      <c r="FH112" s="98"/>
      <c r="FI112" s="98"/>
      <c r="FJ112" s="98"/>
      <c r="FK112" s="98"/>
      <c r="FL112" s="98"/>
      <c r="FM112" s="98"/>
      <c r="FN112" s="98"/>
      <c r="FO112" s="98"/>
      <c r="FP112" s="98"/>
      <c r="FQ112" s="98"/>
      <c r="FR112" s="98"/>
      <c r="FS112" s="98"/>
      <c r="FT112" s="98"/>
      <c r="FU112" s="98"/>
      <c r="FV112" s="98"/>
      <c r="FW112" s="98"/>
      <c r="FX112" s="98"/>
      <c r="FY112" s="98"/>
      <c r="FZ112" s="98"/>
      <c r="GA112" s="98"/>
      <c r="GB112" s="98"/>
      <c r="GC112" s="98"/>
      <c r="GD112" s="98"/>
      <c r="GE112" s="98"/>
      <c r="GF112" s="98"/>
      <c r="GG112" s="98"/>
      <c r="GH112" s="98"/>
      <c r="GI112" s="98"/>
      <c r="GJ112" s="98"/>
      <c r="GK112" s="98"/>
      <c r="GL112" s="98"/>
      <c r="GM112" s="98"/>
      <c r="GN112" s="98"/>
      <c r="GO112" s="98"/>
      <c r="GP112" s="98"/>
      <c r="GQ112" s="98"/>
      <c r="GR112" s="98"/>
      <c r="GS112" s="98"/>
      <c r="GT112" s="98"/>
      <c r="GU112" s="98"/>
      <c r="GV112" s="98"/>
      <c r="GW112" s="98"/>
      <c r="GX112" s="98"/>
      <c r="GY112" s="98"/>
      <c r="GZ112" s="98"/>
      <c r="HA112" s="98"/>
      <c r="HB112" s="98"/>
      <c r="HC112" s="98"/>
      <c r="HD112" s="98"/>
      <c r="HE112" s="98"/>
      <c r="HF112" s="98"/>
      <c r="HG112" s="98"/>
      <c r="HH112" s="98"/>
      <c r="HI112" s="98"/>
      <c r="HJ112" s="98"/>
      <c r="HK112" s="98"/>
      <c r="HL112" s="98"/>
      <c r="HM112" s="98"/>
      <c r="HN112" s="98"/>
      <c r="HO112" s="98"/>
      <c r="HP112" s="98"/>
      <c r="HQ112" s="98"/>
      <c r="HR112" s="98"/>
      <c r="HS112" s="98"/>
      <c r="HT112" s="98"/>
      <c r="HU112" s="98"/>
      <c r="HV112" s="98"/>
      <c r="HW112" s="98"/>
      <c r="HX112" s="98"/>
      <c r="HY112" s="98"/>
      <c r="HZ112" s="98"/>
      <c r="IA112" s="98"/>
      <c r="IB112" s="98"/>
      <c r="IC112" s="98"/>
      <c r="ID112" s="98"/>
      <c r="IE112" s="98"/>
      <c r="IF112" s="98"/>
      <c r="IG112" s="98"/>
      <c r="IH112" s="98"/>
      <c r="II112" s="98"/>
      <c r="IJ112" s="98"/>
      <c r="IK112" s="98"/>
      <c r="IL112" s="98"/>
      <c r="IM112" s="98"/>
      <c r="IN112" s="98"/>
      <c r="IO112" s="98"/>
      <c r="IP112" s="98"/>
      <c r="IQ112" s="98"/>
      <c r="IR112" s="98"/>
      <c r="IS112" s="98"/>
      <c r="IT112" s="98"/>
    </row>
    <row r="113" spans="1:256" s="128" customFormat="1" ht="25.5" x14ac:dyDescent="0.2">
      <c r="A113" s="124" t="s">
        <v>301</v>
      </c>
      <c r="B113" s="137" t="s">
        <v>280</v>
      </c>
      <c r="C113" s="137" t="s">
        <v>302</v>
      </c>
      <c r="D113" s="137" t="s">
        <v>16</v>
      </c>
      <c r="E113" s="137" t="s">
        <v>113</v>
      </c>
      <c r="F113" s="137"/>
      <c r="G113" s="127">
        <f>SUM(G115+G114)</f>
        <v>13500</v>
      </c>
    </row>
    <row r="114" spans="1:256" s="93" customFormat="1" ht="25.5" x14ac:dyDescent="0.2">
      <c r="A114" s="129" t="s">
        <v>75</v>
      </c>
      <c r="B114" s="134" t="s">
        <v>280</v>
      </c>
      <c r="C114" s="134" t="s">
        <v>42</v>
      </c>
      <c r="D114" s="134" t="s">
        <v>16</v>
      </c>
      <c r="E114" s="134" t="s">
        <v>113</v>
      </c>
      <c r="F114" s="134" t="s">
        <v>76</v>
      </c>
      <c r="G114" s="132">
        <v>9000</v>
      </c>
    </row>
    <row r="115" spans="1:256" s="93" customFormat="1" x14ac:dyDescent="0.2">
      <c r="A115" s="129" t="s">
        <v>282</v>
      </c>
      <c r="B115" s="134" t="s">
        <v>280</v>
      </c>
      <c r="C115" s="134" t="s">
        <v>42</v>
      </c>
      <c r="D115" s="134" t="s">
        <v>16</v>
      </c>
      <c r="E115" s="134" t="s">
        <v>114</v>
      </c>
      <c r="F115" s="134" t="s">
        <v>31</v>
      </c>
      <c r="G115" s="132">
        <v>4500</v>
      </c>
    </row>
    <row r="116" spans="1:256" s="128" customFormat="1" ht="25.5" x14ac:dyDescent="0.2">
      <c r="A116" s="124" t="s">
        <v>115</v>
      </c>
      <c r="B116" s="137" t="s">
        <v>280</v>
      </c>
      <c r="C116" s="137" t="s">
        <v>42</v>
      </c>
      <c r="D116" s="137" t="s">
        <v>16</v>
      </c>
      <c r="E116" s="137"/>
      <c r="F116" s="137"/>
      <c r="G116" s="127">
        <f>SUM(G117+G118+G119)</f>
        <v>12442.86</v>
      </c>
    </row>
    <row r="117" spans="1:256" s="93" customFormat="1" x14ac:dyDescent="0.2">
      <c r="A117" s="129" t="s">
        <v>290</v>
      </c>
      <c r="B117" s="134" t="s">
        <v>280</v>
      </c>
      <c r="C117" s="134" t="s">
        <v>42</v>
      </c>
      <c r="D117" s="134" t="s">
        <v>16</v>
      </c>
      <c r="E117" s="134" t="s">
        <v>116</v>
      </c>
      <c r="F117" s="134" t="s">
        <v>74</v>
      </c>
      <c r="G117" s="132">
        <v>9434.42</v>
      </c>
    </row>
    <row r="118" spans="1:256" s="93" customFormat="1" x14ac:dyDescent="0.2">
      <c r="A118" s="129" t="s">
        <v>290</v>
      </c>
      <c r="B118" s="134" t="s">
        <v>280</v>
      </c>
      <c r="C118" s="134" t="s">
        <v>42</v>
      </c>
      <c r="D118" s="134" t="s">
        <v>16</v>
      </c>
      <c r="E118" s="134" t="s">
        <v>117</v>
      </c>
      <c r="F118" s="134" t="s">
        <v>74</v>
      </c>
      <c r="G118" s="132">
        <v>1508.44</v>
      </c>
    </row>
    <row r="119" spans="1:256" s="93" customFormat="1" x14ac:dyDescent="0.2">
      <c r="A119" s="129" t="s">
        <v>290</v>
      </c>
      <c r="B119" s="134" t="s">
        <v>280</v>
      </c>
      <c r="C119" s="134" t="s">
        <v>42</v>
      </c>
      <c r="D119" s="134" t="s">
        <v>16</v>
      </c>
      <c r="E119" s="134" t="s">
        <v>118</v>
      </c>
      <c r="F119" s="134" t="s">
        <v>74</v>
      </c>
      <c r="G119" s="132">
        <v>1500</v>
      </c>
    </row>
    <row r="120" spans="1:256" s="128" customFormat="1" ht="25.5" x14ac:dyDescent="0.2">
      <c r="A120" s="129" t="s">
        <v>119</v>
      </c>
      <c r="B120" s="134" t="s">
        <v>280</v>
      </c>
      <c r="C120" s="134" t="s">
        <v>42</v>
      </c>
      <c r="D120" s="134" t="s">
        <v>16</v>
      </c>
      <c r="E120" s="134"/>
      <c r="F120" s="134"/>
      <c r="G120" s="132">
        <f>SUM(G121)</f>
        <v>50</v>
      </c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  <c r="BO120" s="93"/>
      <c r="BP120" s="93"/>
      <c r="BQ120" s="93"/>
      <c r="BR120" s="93"/>
      <c r="BS120" s="93"/>
      <c r="BT120" s="93"/>
      <c r="BU120" s="93"/>
      <c r="BV120" s="93"/>
      <c r="BW120" s="93"/>
      <c r="BX120" s="93"/>
      <c r="BY120" s="93"/>
      <c r="BZ120" s="93"/>
      <c r="CA120" s="93"/>
      <c r="CB120" s="93"/>
      <c r="CC120" s="93"/>
      <c r="CD120" s="93"/>
      <c r="CE120" s="93"/>
      <c r="CF120" s="93"/>
      <c r="CG120" s="93"/>
      <c r="CH120" s="93"/>
      <c r="CI120" s="93"/>
      <c r="CJ120" s="93"/>
      <c r="CK120" s="93"/>
      <c r="CL120" s="93"/>
      <c r="CM120" s="93"/>
      <c r="CN120" s="93"/>
      <c r="CO120" s="93"/>
      <c r="CP120" s="93"/>
      <c r="CQ120" s="93"/>
      <c r="CR120" s="93"/>
      <c r="CS120" s="93"/>
      <c r="CT120" s="93"/>
      <c r="CU120" s="93"/>
      <c r="CV120" s="93"/>
      <c r="CW120" s="93"/>
      <c r="CX120" s="93"/>
      <c r="CY120" s="93"/>
      <c r="CZ120" s="93"/>
      <c r="DA120" s="93"/>
      <c r="DB120" s="93"/>
      <c r="DC120" s="93"/>
      <c r="DD120" s="93"/>
      <c r="DE120" s="93"/>
      <c r="DF120" s="93"/>
      <c r="DG120" s="93"/>
      <c r="DH120" s="93"/>
      <c r="DI120" s="93"/>
      <c r="DJ120" s="93"/>
      <c r="DK120" s="93"/>
      <c r="DL120" s="93"/>
      <c r="DM120" s="93"/>
      <c r="DN120" s="93"/>
      <c r="DO120" s="93"/>
      <c r="DP120" s="93"/>
      <c r="DQ120" s="93"/>
      <c r="DR120" s="93"/>
      <c r="DS120" s="93"/>
      <c r="DT120" s="93"/>
      <c r="DU120" s="93"/>
      <c r="DV120" s="93"/>
      <c r="DW120" s="93"/>
      <c r="DX120" s="93"/>
      <c r="DY120" s="93"/>
      <c r="DZ120" s="93"/>
      <c r="EA120" s="93"/>
      <c r="EB120" s="93"/>
      <c r="EC120" s="93"/>
      <c r="ED120" s="93"/>
      <c r="EE120" s="93"/>
      <c r="EF120" s="93"/>
      <c r="EG120" s="93"/>
      <c r="EH120" s="93"/>
      <c r="EI120" s="93"/>
      <c r="EJ120" s="93"/>
      <c r="EK120" s="93"/>
      <c r="EL120" s="93"/>
      <c r="EM120" s="93"/>
      <c r="EN120" s="93"/>
      <c r="EO120" s="93"/>
      <c r="EP120" s="93"/>
      <c r="EQ120" s="93"/>
      <c r="ER120" s="93"/>
      <c r="ES120" s="93"/>
      <c r="ET120" s="93"/>
      <c r="EU120" s="93"/>
      <c r="EV120" s="93"/>
      <c r="EW120" s="93"/>
      <c r="EX120" s="93"/>
      <c r="EY120" s="93"/>
      <c r="EZ120" s="93"/>
      <c r="FA120" s="93"/>
      <c r="FB120" s="93"/>
      <c r="FC120" s="93"/>
      <c r="FD120" s="93"/>
      <c r="FE120" s="93"/>
      <c r="FF120" s="93"/>
      <c r="FG120" s="93"/>
      <c r="FH120" s="93"/>
      <c r="FI120" s="93"/>
      <c r="FJ120" s="93"/>
      <c r="FK120" s="93"/>
      <c r="FL120" s="93"/>
      <c r="FM120" s="93"/>
      <c r="FN120" s="93"/>
      <c r="FO120" s="93"/>
      <c r="FP120" s="93"/>
      <c r="FQ120" s="93"/>
      <c r="FR120" s="93"/>
      <c r="FS120" s="93"/>
      <c r="FT120" s="93"/>
      <c r="FU120" s="93"/>
      <c r="FV120" s="93"/>
      <c r="FW120" s="93"/>
      <c r="FX120" s="93"/>
      <c r="FY120" s="93"/>
      <c r="FZ120" s="93"/>
      <c r="GA120" s="93"/>
      <c r="GB120" s="93"/>
      <c r="GC120" s="93"/>
      <c r="GD120" s="93"/>
      <c r="GE120" s="93"/>
      <c r="GF120" s="93"/>
      <c r="GG120" s="93"/>
      <c r="GH120" s="93"/>
      <c r="GI120" s="93"/>
      <c r="GJ120" s="93"/>
      <c r="GK120" s="93"/>
      <c r="GL120" s="93"/>
      <c r="GM120" s="93"/>
      <c r="GN120" s="93"/>
      <c r="GO120" s="93"/>
      <c r="GP120" s="93"/>
      <c r="GQ120" s="93"/>
      <c r="GR120" s="93"/>
      <c r="GS120" s="93"/>
      <c r="GT120" s="93"/>
      <c r="GU120" s="93"/>
      <c r="GV120" s="93"/>
      <c r="GW120" s="93"/>
      <c r="GX120" s="93"/>
      <c r="GY120" s="93"/>
      <c r="GZ120" s="93"/>
      <c r="HA120" s="93"/>
      <c r="HB120" s="93"/>
      <c r="HC120" s="93"/>
      <c r="HD120" s="93"/>
      <c r="HE120" s="93"/>
      <c r="HF120" s="93"/>
      <c r="HG120" s="93"/>
      <c r="HH120" s="93"/>
      <c r="HI120" s="93"/>
      <c r="HJ120" s="93"/>
      <c r="HK120" s="93"/>
      <c r="HL120" s="93"/>
      <c r="HM120" s="93"/>
      <c r="HN120" s="93"/>
      <c r="HO120" s="93"/>
      <c r="HP120" s="93"/>
      <c r="HQ120" s="93"/>
      <c r="HR120" s="93"/>
      <c r="HS120" s="93"/>
      <c r="HT120" s="93"/>
      <c r="HU120" s="93"/>
      <c r="HV120" s="93"/>
      <c r="HW120" s="93"/>
      <c r="HX120" s="93"/>
      <c r="HY120" s="93"/>
      <c r="HZ120" s="93"/>
      <c r="IA120" s="93"/>
      <c r="IB120" s="93"/>
      <c r="IC120" s="93"/>
      <c r="ID120" s="93"/>
      <c r="IE120" s="93"/>
      <c r="IF120" s="93"/>
      <c r="IG120" s="93"/>
      <c r="IH120" s="93"/>
      <c r="II120" s="93"/>
      <c r="IJ120" s="93"/>
      <c r="IK120" s="93"/>
      <c r="IL120" s="93"/>
      <c r="IM120" s="93"/>
      <c r="IN120" s="93"/>
      <c r="IO120" s="93"/>
      <c r="IP120" s="93"/>
      <c r="IQ120" s="93"/>
      <c r="IR120" s="93"/>
      <c r="IS120" s="93"/>
      <c r="IT120" s="93"/>
    </row>
    <row r="121" spans="1:256" s="128" customFormat="1" x14ac:dyDescent="0.2">
      <c r="A121" s="124" t="s">
        <v>282</v>
      </c>
      <c r="B121" s="137" t="s">
        <v>280</v>
      </c>
      <c r="C121" s="137" t="s">
        <v>42</v>
      </c>
      <c r="D121" s="137" t="s">
        <v>16</v>
      </c>
      <c r="E121" s="137" t="s">
        <v>120</v>
      </c>
      <c r="F121" s="137" t="s">
        <v>31</v>
      </c>
      <c r="G121" s="132">
        <v>50</v>
      </c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  <c r="BO121" s="93"/>
      <c r="BP121" s="93"/>
      <c r="BQ121" s="93"/>
      <c r="BR121" s="93"/>
      <c r="BS121" s="93"/>
      <c r="BT121" s="93"/>
      <c r="BU121" s="93"/>
      <c r="BV121" s="93"/>
      <c r="BW121" s="93"/>
      <c r="BX121" s="93"/>
      <c r="BY121" s="93"/>
      <c r="BZ121" s="93"/>
      <c r="CA121" s="93"/>
      <c r="CB121" s="93"/>
      <c r="CC121" s="93"/>
      <c r="CD121" s="93"/>
      <c r="CE121" s="93"/>
      <c r="CF121" s="93"/>
      <c r="CG121" s="93"/>
      <c r="CH121" s="93"/>
      <c r="CI121" s="93"/>
      <c r="CJ121" s="93"/>
      <c r="CK121" s="93"/>
      <c r="CL121" s="93"/>
      <c r="CM121" s="93"/>
      <c r="CN121" s="93"/>
      <c r="CO121" s="93"/>
      <c r="CP121" s="93"/>
      <c r="CQ121" s="93"/>
      <c r="CR121" s="93"/>
      <c r="CS121" s="93"/>
      <c r="CT121" s="93"/>
      <c r="CU121" s="93"/>
      <c r="CV121" s="93"/>
      <c r="CW121" s="93"/>
      <c r="CX121" s="93"/>
      <c r="CY121" s="93"/>
      <c r="CZ121" s="93"/>
      <c r="DA121" s="93"/>
      <c r="DB121" s="93"/>
      <c r="DC121" s="93"/>
      <c r="DD121" s="93"/>
      <c r="DE121" s="93"/>
      <c r="DF121" s="93"/>
      <c r="DG121" s="93"/>
      <c r="DH121" s="93"/>
      <c r="DI121" s="93"/>
      <c r="DJ121" s="93"/>
      <c r="DK121" s="93"/>
      <c r="DL121" s="93"/>
      <c r="DM121" s="93"/>
      <c r="DN121" s="93"/>
      <c r="DO121" s="93"/>
      <c r="DP121" s="93"/>
      <c r="DQ121" s="93"/>
      <c r="DR121" s="93"/>
      <c r="DS121" s="93"/>
      <c r="DT121" s="93"/>
      <c r="DU121" s="93"/>
      <c r="DV121" s="93"/>
      <c r="DW121" s="93"/>
      <c r="DX121" s="93"/>
      <c r="DY121" s="93"/>
      <c r="DZ121" s="93"/>
      <c r="EA121" s="93"/>
      <c r="EB121" s="93"/>
      <c r="EC121" s="93"/>
      <c r="ED121" s="93"/>
      <c r="EE121" s="93"/>
      <c r="EF121" s="93"/>
      <c r="EG121" s="93"/>
      <c r="EH121" s="93"/>
      <c r="EI121" s="93"/>
      <c r="EJ121" s="93"/>
      <c r="EK121" s="93"/>
      <c r="EL121" s="93"/>
      <c r="EM121" s="93"/>
      <c r="EN121" s="93"/>
      <c r="EO121" s="93"/>
      <c r="EP121" s="93"/>
      <c r="EQ121" s="93"/>
      <c r="ER121" s="93"/>
      <c r="ES121" s="93"/>
      <c r="ET121" s="93"/>
      <c r="EU121" s="93"/>
      <c r="EV121" s="93"/>
      <c r="EW121" s="93"/>
      <c r="EX121" s="93"/>
      <c r="EY121" s="93"/>
      <c r="EZ121" s="93"/>
      <c r="FA121" s="93"/>
      <c r="FB121" s="93"/>
      <c r="FC121" s="93"/>
      <c r="FD121" s="93"/>
      <c r="FE121" s="93"/>
      <c r="FF121" s="93"/>
      <c r="FG121" s="93"/>
      <c r="FH121" s="93"/>
      <c r="FI121" s="93"/>
      <c r="FJ121" s="93"/>
      <c r="FK121" s="93"/>
      <c r="FL121" s="93"/>
      <c r="FM121" s="93"/>
      <c r="FN121" s="93"/>
      <c r="FO121" s="93"/>
      <c r="FP121" s="93"/>
      <c r="FQ121" s="93"/>
      <c r="FR121" s="93"/>
      <c r="FS121" s="93"/>
      <c r="FT121" s="93"/>
      <c r="FU121" s="93"/>
      <c r="FV121" s="93"/>
      <c r="FW121" s="93"/>
      <c r="FX121" s="93"/>
      <c r="FY121" s="93"/>
      <c r="FZ121" s="93"/>
      <c r="GA121" s="93"/>
      <c r="GB121" s="93"/>
      <c r="GC121" s="93"/>
      <c r="GD121" s="93"/>
      <c r="GE121" s="93"/>
      <c r="GF121" s="93"/>
      <c r="GG121" s="93"/>
      <c r="GH121" s="93"/>
      <c r="GI121" s="93"/>
      <c r="GJ121" s="93"/>
      <c r="GK121" s="93"/>
      <c r="GL121" s="93"/>
      <c r="GM121" s="93"/>
      <c r="GN121" s="93"/>
      <c r="GO121" s="93"/>
      <c r="GP121" s="93"/>
      <c r="GQ121" s="93"/>
      <c r="GR121" s="93"/>
      <c r="GS121" s="93"/>
      <c r="GT121" s="93"/>
      <c r="GU121" s="93"/>
      <c r="GV121" s="93"/>
      <c r="GW121" s="93"/>
      <c r="GX121" s="93"/>
      <c r="GY121" s="93"/>
      <c r="GZ121" s="93"/>
      <c r="HA121" s="93"/>
      <c r="HB121" s="93"/>
      <c r="HC121" s="93"/>
      <c r="HD121" s="93"/>
      <c r="HE121" s="93"/>
      <c r="HF121" s="93"/>
      <c r="HG121" s="93"/>
      <c r="HH121" s="93"/>
      <c r="HI121" s="93"/>
      <c r="HJ121" s="93"/>
      <c r="HK121" s="93"/>
      <c r="HL121" s="93"/>
      <c r="HM121" s="93"/>
      <c r="HN121" s="93"/>
      <c r="HO121" s="93"/>
      <c r="HP121" s="93"/>
      <c r="HQ121" s="93"/>
      <c r="HR121" s="93"/>
      <c r="HS121" s="93"/>
      <c r="HT121" s="93"/>
      <c r="HU121" s="93"/>
      <c r="HV121" s="93"/>
      <c r="HW121" s="93"/>
      <c r="HX121" s="93"/>
      <c r="HY121" s="93"/>
      <c r="HZ121" s="93"/>
      <c r="IA121" s="93"/>
      <c r="IB121" s="93"/>
      <c r="IC121" s="93"/>
      <c r="ID121" s="93"/>
      <c r="IE121" s="93"/>
      <c r="IF121" s="93"/>
      <c r="IG121" s="93"/>
      <c r="IH121" s="93"/>
      <c r="II121" s="93"/>
      <c r="IJ121" s="93"/>
      <c r="IK121" s="93"/>
      <c r="IL121" s="93"/>
      <c r="IM121" s="93"/>
      <c r="IN121" s="93"/>
      <c r="IO121" s="93"/>
      <c r="IP121" s="93"/>
      <c r="IQ121" s="93"/>
      <c r="IR121" s="93"/>
      <c r="IS121" s="93"/>
      <c r="IT121" s="93"/>
    </row>
    <row r="122" spans="1:256" s="93" customFormat="1" ht="15" x14ac:dyDescent="0.25">
      <c r="A122" s="170" t="s">
        <v>121</v>
      </c>
      <c r="B122" s="167" t="s">
        <v>280</v>
      </c>
      <c r="C122" s="167" t="s">
        <v>42</v>
      </c>
      <c r="D122" s="167" t="s">
        <v>18</v>
      </c>
      <c r="E122" s="167"/>
      <c r="F122" s="167"/>
      <c r="G122" s="168">
        <f>SUM(G125+G127+G123)</f>
        <v>79479.58</v>
      </c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  <c r="BG122" s="138"/>
      <c r="BH122" s="138"/>
      <c r="BI122" s="138"/>
      <c r="BJ122" s="138"/>
      <c r="BK122" s="138"/>
      <c r="BL122" s="138"/>
      <c r="BM122" s="138"/>
      <c r="BN122" s="138"/>
      <c r="BO122" s="138"/>
      <c r="BP122" s="138"/>
      <c r="BQ122" s="138"/>
      <c r="BR122" s="138"/>
      <c r="BS122" s="138"/>
      <c r="BT122" s="138"/>
      <c r="BU122" s="138"/>
      <c r="BV122" s="138"/>
      <c r="BW122" s="138"/>
      <c r="BX122" s="138"/>
      <c r="BY122" s="138"/>
      <c r="BZ122" s="138"/>
      <c r="CA122" s="138"/>
      <c r="CB122" s="138"/>
      <c r="CC122" s="138"/>
      <c r="CD122" s="138"/>
      <c r="CE122" s="138"/>
      <c r="CF122" s="138"/>
      <c r="CG122" s="138"/>
      <c r="CH122" s="138"/>
      <c r="CI122" s="138"/>
      <c r="CJ122" s="138"/>
      <c r="CK122" s="138"/>
      <c r="CL122" s="138"/>
      <c r="CM122" s="138"/>
      <c r="CN122" s="138"/>
      <c r="CO122" s="138"/>
      <c r="CP122" s="138"/>
      <c r="CQ122" s="138"/>
      <c r="CR122" s="138"/>
      <c r="CS122" s="138"/>
      <c r="CT122" s="138"/>
      <c r="CU122" s="138"/>
      <c r="CV122" s="138"/>
      <c r="CW122" s="138"/>
      <c r="CX122" s="138"/>
      <c r="CY122" s="138"/>
      <c r="CZ122" s="138"/>
      <c r="DA122" s="138"/>
      <c r="DB122" s="138"/>
      <c r="DC122" s="138"/>
      <c r="DD122" s="138"/>
      <c r="DE122" s="138"/>
      <c r="DF122" s="138"/>
      <c r="DG122" s="138"/>
      <c r="DH122" s="138"/>
      <c r="DI122" s="138"/>
      <c r="DJ122" s="138"/>
      <c r="DK122" s="138"/>
      <c r="DL122" s="138"/>
      <c r="DM122" s="138"/>
      <c r="DN122" s="138"/>
      <c r="DO122" s="138"/>
      <c r="DP122" s="138"/>
      <c r="DQ122" s="138"/>
      <c r="DR122" s="138"/>
      <c r="DS122" s="138"/>
      <c r="DT122" s="138"/>
      <c r="DU122" s="138"/>
      <c r="DV122" s="138"/>
      <c r="DW122" s="138"/>
      <c r="DX122" s="138"/>
      <c r="DY122" s="138"/>
      <c r="DZ122" s="138"/>
      <c r="EA122" s="138"/>
      <c r="EB122" s="138"/>
      <c r="EC122" s="138"/>
      <c r="ED122" s="138"/>
      <c r="EE122" s="138"/>
      <c r="EF122" s="138"/>
      <c r="EG122" s="138"/>
      <c r="EH122" s="138"/>
      <c r="EI122" s="138"/>
      <c r="EJ122" s="138"/>
      <c r="EK122" s="138"/>
      <c r="EL122" s="138"/>
      <c r="EM122" s="138"/>
      <c r="EN122" s="138"/>
      <c r="EO122" s="138"/>
      <c r="EP122" s="138"/>
      <c r="EQ122" s="138"/>
      <c r="ER122" s="138"/>
      <c r="ES122" s="138"/>
      <c r="ET122" s="138"/>
      <c r="EU122" s="138"/>
      <c r="EV122" s="138"/>
      <c r="EW122" s="138"/>
      <c r="EX122" s="138"/>
      <c r="EY122" s="138"/>
      <c r="EZ122" s="138"/>
      <c r="FA122" s="138"/>
      <c r="FB122" s="138"/>
      <c r="FC122" s="138"/>
      <c r="FD122" s="138"/>
      <c r="FE122" s="138"/>
      <c r="FF122" s="138"/>
      <c r="FG122" s="138"/>
      <c r="FH122" s="138"/>
      <c r="FI122" s="138"/>
      <c r="FJ122" s="138"/>
      <c r="FK122" s="138"/>
      <c r="FL122" s="138"/>
      <c r="FM122" s="138"/>
      <c r="FN122" s="138"/>
      <c r="FO122" s="138"/>
      <c r="FP122" s="138"/>
      <c r="FQ122" s="138"/>
      <c r="FR122" s="138"/>
      <c r="FS122" s="138"/>
      <c r="FT122" s="138"/>
      <c r="FU122" s="138"/>
      <c r="FV122" s="138"/>
      <c r="FW122" s="138"/>
      <c r="FX122" s="138"/>
      <c r="FY122" s="138"/>
      <c r="FZ122" s="138"/>
      <c r="GA122" s="138"/>
      <c r="GB122" s="138"/>
      <c r="GC122" s="138"/>
      <c r="GD122" s="138"/>
      <c r="GE122" s="138"/>
      <c r="GF122" s="138"/>
      <c r="GG122" s="138"/>
      <c r="GH122" s="138"/>
      <c r="GI122" s="138"/>
      <c r="GJ122" s="138"/>
      <c r="GK122" s="138"/>
      <c r="GL122" s="138"/>
      <c r="GM122" s="138"/>
      <c r="GN122" s="138"/>
      <c r="GO122" s="138"/>
      <c r="GP122" s="138"/>
      <c r="GQ122" s="138"/>
      <c r="GR122" s="138"/>
      <c r="GS122" s="138"/>
      <c r="GT122" s="138"/>
      <c r="GU122" s="138"/>
      <c r="GV122" s="138"/>
      <c r="GW122" s="138"/>
      <c r="GX122" s="138"/>
      <c r="GY122" s="138"/>
      <c r="GZ122" s="138"/>
      <c r="HA122" s="138"/>
      <c r="HB122" s="138"/>
      <c r="HC122" s="138"/>
      <c r="HD122" s="138"/>
      <c r="HE122" s="138"/>
      <c r="HF122" s="138"/>
      <c r="HG122" s="138"/>
      <c r="HH122" s="138"/>
      <c r="HI122" s="138"/>
      <c r="HJ122" s="138"/>
      <c r="HK122" s="138"/>
      <c r="HL122" s="138"/>
      <c r="HM122" s="138"/>
      <c r="HN122" s="138"/>
      <c r="HO122" s="138"/>
      <c r="HP122" s="138"/>
      <c r="HQ122" s="138"/>
      <c r="HR122" s="138"/>
      <c r="HS122" s="138"/>
      <c r="HT122" s="138"/>
      <c r="HU122" s="138"/>
      <c r="HV122" s="138"/>
      <c r="HW122" s="138"/>
      <c r="HX122" s="138"/>
      <c r="HY122" s="138"/>
      <c r="HZ122" s="138"/>
      <c r="IA122" s="138"/>
      <c r="IB122" s="138"/>
      <c r="IC122" s="138"/>
      <c r="ID122" s="138"/>
      <c r="IE122" s="138"/>
      <c r="IF122" s="138"/>
      <c r="IG122" s="138"/>
      <c r="IH122" s="138"/>
      <c r="II122" s="138"/>
      <c r="IJ122" s="138"/>
      <c r="IK122" s="138"/>
      <c r="IL122" s="138"/>
      <c r="IM122" s="138"/>
      <c r="IN122" s="138"/>
      <c r="IO122" s="138"/>
      <c r="IP122" s="138"/>
      <c r="IQ122" s="138"/>
      <c r="IR122" s="138"/>
      <c r="IS122" s="138"/>
      <c r="IT122" s="138"/>
    </row>
    <row r="123" spans="1:256" s="128" customFormat="1" x14ac:dyDescent="0.2">
      <c r="A123" s="129" t="s">
        <v>2</v>
      </c>
      <c r="B123" s="134" t="s">
        <v>280</v>
      </c>
      <c r="C123" s="134" t="s">
        <v>42</v>
      </c>
      <c r="D123" s="134" t="s">
        <v>18</v>
      </c>
      <c r="E123" s="134" t="s">
        <v>122</v>
      </c>
      <c r="F123" s="134"/>
      <c r="G123" s="132">
        <f>SUM(G124)</f>
        <v>39303.47</v>
      </c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  <c r="BO123" s="93"/>
      <c r="BP123" s="93"/>
      <c r="BQ123" s="93"/>
      <c r="BR123" s="93"/>
      <c r="BS123" s="93"/>
      <c r="BT123" s="93"/>
      <c r="BU123" s="93"/>
      <c r="BV123" s="93"/>
      <c r="BW123" s="93"/>
      <c r="BX123" s="93"/>
      <c r="BY123" s="93"/>
      <c r="BZ123" s="93"/>
      <c r="CA123" s="93"/>
      <c r="CB123" s="93"/>
      <c r="CC123" s="93"/>
      <c r="CD123" s="93"/>
      <c r="CE123" s="93"/>
      <c r="CF123" s="93"/>
      <c r="CG123" s="93"/>
      <c r="CH123" s="93"/>
      <c r="CI123" s="93"/>
      <c r="CJ123" s="93"/>
      <c r="CK123" s="93"/>
      <c r="CL123" s="93"/>
      <c r="CM123" s="93"/>
      <c r="CN123" s="93"/>
      <c r="CO123" s="93"/>
      <c r="CP123" s="93"/>
      <c r="CQ123" s="93"/>
      <c r="CR123" s="93"/>
      <c r="CS123" s="93"/>
      <c r="CT123" s="93"/>
      <c r="CU123" s="93"/>
      <c r="CV123" s="93"/>
      <c r="CW123" s="93"/>
      <c r="CX123" s="93"/>
      <c r="CY123" s="93"/>
      <c r="CZ123" s="93"/>
      <c r="DA123" s="93"/>
      <c r="DB123" s="93"/>
      <c r="DC123" s="93"/>
      <c r="DD123" s="93"/>
      <c r="DE123" s="93"/>
      <c r="DF123" s="93"/>
      <c r="DG123" s="93"/>
      <c r="DH123" s="93"/>
      <c r="DI123" s="93"/>
      <c r="DJ123" s="93"/>
      <c r="DK123" s="93"/>
      <c r="DL123" s="93"/>
      <c r="DM123" s="93"/>
      <c r="DN123" s="93"/>
      <c r="DO123" s="93"/>
      <c r="DP123" s="93"/>
      <c r="DQ123" s="93"/>
      <c r="DR123" s="93"/>
      <c r="DS123" s="93"/>
      <c r="DT123" s="93"/>
      <c r="DU123" s="93"/>
      <c r="DV123" s="93"/>
      <c r="DW123" s="93"/>
      <c r="DX123" s="93"/>
      <c r="DY123" s="93"/>
      <c r="DZ123" s="93"/>
      <c r="EA123" s="93"/>
      <c r="EB123" s="93"/>
      <c r="EC123" s="93"/>
      <c r="ED123" s="93"/>
      <c r="EE123" s="93"/>
      <c r="EF123" s="93"/>
      <c r="EG123" s="93"/>
      <c r="EH123" s="93"/>
      <c r="EI123" s="93"/>
      <c r="EJ123" s="93"/>
      <c r="EK123" s="93"/>
      <c r="EL123" s="93"/>
      <c r="EM123" s="93"/>
      <c r="EN123" s="93"/>
      <c r="EO123" s="93"/>
      <c r="EP123" s="93"/>
      <c r="EQ123" s="93"/>
      <c r="ER123" s="93"/>
      <c r="ES123" s="93"/>
      <c r="ET123" s="93"/>
      <c r="EU123" s="93"/>
      <c r="EV123" s="93"/>
      <c r="EW123" s="93"/>
      <c r="EX123" s="93"/>
      <c r="EY123" s="93"/>
      <c r="EZ123" s="93"/>
      <c r="FA123" s="93"/>
      <c r="FB123" s="93"/>
      <c r="FC123" s="93"/>
      <c r="FD123" s="93"/>
      <c r="FE123" s="93"/>
      <c r="FF123" s="93"/>
      <c r="FG123" s="93"/>
      <c r="FH123" s="93"/>
      <c r="FI123" s="93"/>
      <c r="FJ123" s="93"/>
      <c r="FK123" s="93"/>
      <c r="FL123" s="93"/>
      <c r="FM123" s="93"/>
      <c r="FN123" s="93"/>
      <c r="FO123" s="93"/>
      <c r="FP123" s="93"/>
      <c r="FQ123" s="93"/>
      <c r="FR123" s="93"/>
      <c r="FS123" s="93"/>
      <c r="FT123" s="93"/>
      <c r="FU123" s="93"/>
      <c r="FV123" s="93"/>
      <c r="FW123" s="93"/>
      <c r="FX123" s="93"/>
      <c r="FY123" s="93"/>
      <c r="FZ123" s="93"/>
      <c r="GA123" s="93"/>
      <c r="GB123" s="93"/>
      <c r="GC123" s="93"/>
      <c r="GD123" s="93"/>
      <c r="GE123" s="93"/>
      <c r="GF123" s="93"/>
      <c r="GG123" s="93"/>
      <c r="GH123" s="93"/>
      <c r="GI123" s="93"/>
      <c r="GJ123" s="93"/>
      <c r="GK123" s="93"/>
      <c r="GL123" s="93"/>
      <c r="GM123" s="93"/>
      <c r="GN123" s="93"/>
      <c r="GO123" s="93"/>
      <c r="GP123" s="93"/>
      <c r="GQ123" s="93"/>
      <c r="GR123" s="93"/>
      <c r="GS123" s="93"/>
      <c r="GT123" s="93"/>
      <c r="GU123" s="93"/>
      <c r="GV123" s="93"/>
      <c r="GW123" s="93"/>
      <c r="GX123" s="93"/>
      <c r="GY123" s="93"/>
      <c r="GZ123" s="93"/>
      <c r="HA123" s="93"/>
      <c r="HB123" s="93"/>
      <c r="HC123" s="93"/>
      <c r="HD123" s="93"/>
      <c r="HE123" s="93"/>
      <c r="HF123" s="93"/>
      <c r="HG123" s="93"/>
      <c r="HH123" s="93"/>
      <c r="HI123" s="93"/>
      <c r="HJ123" s="93"/>
      <c r="HK123" s="93"/>
      <c r="HL123" s="93"/>
      <c r="HM123" s="93"/>
      <c r="HN123" s="93"/>
      <c r="HO123" s="93"/>
      <c r="HP123" s="93"/>
      <c r="HQ123" s="93"/>
      <c r="HR123" s="93"/>
      <c r="HS123" s="93"/>
      <c r="HT123" s="93"/>
      <c r="HU123" s="93"/>
      <c r="HV123" s="93"/>
      <c r="HW123" s="93"/>
      <c r="HX123" s="93"/>
      <c r="HY123" s="93"/>
      <c r="HZ123" s="93"/>
      <c r="IA123" s="93"/>
      <c r="IB123" s="93"/>
      <c r="IC123" s="93"/>
      <c r="ID123" s="93"/>
      <c r="IE123" s="93"/>
      <c r="IF123" s="93"/>
      <c r="IG123" s="93"/>
      <c r="IH123" s="93"/>
      <c r="II123" s="93"/>
      <c r="IJ123" s="93"/>
      <c r="IK123" s="93"/>
      <c r="IL123" s="93"/>
      <c r="IM123" s="93"/>
      <c r="IN123" s="93"/>
      <c r="IO123" s="93"/>
      <c r="IP123" s="93"/>
      <c r="IQ123" s="93"/>
      <c r="IR123" s="93"/>
      <c r="IS123" s="93"/>
      <c r="IT123" s="93"/>
      <c r="IU123" s="93"/>
      <c r="IV123" s="93"/>
    </row>
    <row r="124" spans="1:256" s="93" customFormat="1" ht="15" x14ac:dyDescent="0.25">
      <c r="A124" s="124" t="s">
        <v>39</v>
      </c>
      <c r="B124" s="137" t="s">
        <v>280</v>
      </c>
      <c r="C124" s="137" t="s">
        <v>42</v>
      </c>
      <c r="D124" s="137" t="s">
        <v>18</v>
      </c>
      <c r="E124" s="137" t="s">
        <v>122</v>
      </c>
      <c r="F124" s="137" t="s">
        <v>40</v>
      </c>
      <c r="G124" s="127">
        <v>39303.47</v>
      </c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8"/>
      <c r="CG124" s="138"/>
      <c r="CH124" s="138"/>
      <c r="CI124" s="138"/>
      <c r="CJ124" s="138"/>
      <c r="CK124" s="138"/>
      <c r="CL124" s="138"/>
      <c r="CM124" s="138"/>
      <c r="CN124" s="138"/>
      <c r="CO124" s="138"/>
      <c r="CP124" s="138"/>
      <c r="CQ124" s="138"/>
      <c r="CR124" s="138"/>
      <c r="CS124" s="138"/>
      <c r="CT124" s="138"/>
      <c r="CU124" s="138"/>
      <c r="CV124" s="138"/>
      <c r="CW124" s="138"/>
      <c r="CX124" s="138"/>
      <c r="CY124" s="138"/>
      <c r="CZ124" s="138"/>
      <c r="DA124" s="138"/>
      <c r="DB124" s="138"/>
      <c r="DC124" s="138"/>
      <c r="DD124" s="138"/>
      <c r="DE124" s="138"/>
      <c r="DF124" s="138"/>
      <c r="DG124" s="138"/>
      <c r="DH124" s="138"/>
      <c r="DI124" s="138"/>
      <c r="DJ124" s="138"/>
      <c r="DK124" s="138"/>
      <c r="DL124" s="138"/>
      <c r="DM124" s="138"/>
      <c r="DN124" s="138"/>
      <c r="DO124" s="138"/>
      <c r="DP124" s="138"/>
      <c r="DQ124" s="138"/>
      <c r="DR124" s="138"/>
      <c r="DS124" s="138"/>
      <c r="DT124" s="138"/>
      <c r="DU124" s="138"/>
      <c r="DV124" s="138"/>
      <c r="DW124" s="138"/>
      <c r="DX124" s="138"/>
      <c r="DY124" s="138"/>
      <c r="DZ124" s="138"/>
      <c r="EA124" s="138"/>
      <c r="EB124" s="138"/>
      <c r="EC124" s="138"/>
      <c r="ED124" s="138"/>
      <c r="EE124" s="138"/>
      <c r="EF124" s="138"/>
      <c r="EG124" s="138"/>
      <c r="EH124" s="138"/>
      <c r="EI124" s="138"/>
      <c r="EJ124" s="138"/>
      <c r="EK124" s="138"/>
      <c r="EL124" s="138"/>
      <c r="EM124" s="138"/>
      <c r="EN124" s="138"/>
      <c r="EO124" s="138"/>
      <c r="EP124" s="138"/>
      <c r="EQ124" s="138"/>
      <c r="ER124" s="138"/>
      <c r="ES124" s="138"/>
      <c r="ET124" s="138"/>
      <c r="EU124" s="138"/>
      <c r="EV124" s="138"/>
      <c r="EW124" s="138"/>
      <c r="EX124" s="138"/>
      <c r="EY124" s="138"/>
      <c r="EZ124" s="138"/>
      <c r="FA124" s="138"/>
      <c r="FB124" s="138"/>
      <c r="FC124" s="138"/>
      <c r="FD124" s="138"/>
      <c r="FE124" s="138"/>
      <c r="FF124" s="138"/>
      <c r="FG124" s="138"/>
      <c r="FH124" s="138"/>
      <c r="FI124" s="138"/>
      <c r="FJ124" s="138"/>
      <c r="FK124" s="138"/>
      <c r="FL124" s="138"/>
      <c r="FM124" s="138"/>
      <c r="FN124" s="138"/>
      <c r="FO124" s="138"/>
      <c r="FP124" s="138"/>
      <c r="FQ124" s="138"/>
      <c r="FR124" s="138"/>
      <c r="FS124" s="138"/>
      <c r="FT124" s="138"/>
      <c r="FU124" s="138"/>
      <c r="FV124" s="138"/>
      <c r="FW124" s="138"/>
      <c r="FX124" s="138"/>
      <c r="FY124" s="138"/>
      <c r="FZ124" s="138"/>
      <c r="GA124" s="138"/>
      <c r="GB124" s="138"/>
      <c r="GC124" s="138"/>
      <c r="GD124" s="138"/>
      <c r="GE124" s="138"/>
      <c r="GF124" s="138"/>
      <c r="GG124" s="138"/>
      <c r="GH124" s="138"/>
      <c r="GI124" s="138"/>
      <c r="GJ124" s="138"/>
      <c r="GK124" s="138"/>
      <c r="GL124" s="138"/>
      <c r="GM124" s="138"/>
      <c r="GN124" s="138"/>
      <c r="GO124" s="138"/>
      <c r="GP124" s="138"/>
      <c r="GQ124" s="138"/>
      <c r="GR124" s="138"/>
      <c r="GS124" s="138"/>
      <c r="GT124" s="138"/>
      <c r="GU124" s="138"/>
      <c r="GV124" s="138"/>
      <c r="GW124" s="138"/>
      <c r="GX124" s="138"/>
      <c r="GY124" s="138"/>
      <c r="GZ124" s="138"/>
      <c r="HA124" s="138"/>
      <c r="HB124" s="138"/>
      <c r="HC124" s="138"/>
      <c r="HD124" s="138"/>
      <c r="HE124" s="138"/>
      <c r="HF124" s="138"/>
      <c r="HG124" s="138"/>
      <c r="HH124" s="138"/>
      <c r="HI124" s="138"/>
      <c r="HJ124" s="138"/>
      <c r="HK124" s="138"/>
      <c r="HL124" s="138"/>
      <c r="HM124" s="138"/>
      <c r="HN124" s="138"/>
      <c r="HO124" s="138"/>
      <c r="HP124" s="138"/>
      <c r="HQ124" s="138"/>
      <c r="HR124" s="138"/>
      <c r="HS124" s="138"/>
      <c r="HT124" s="138"/>
      <c r="HU124" s="138"/>
      <c r="HV124" s="138"/>
      <c r="HW124" s="138"/>
      <c r="HX124" s="138"/>
      <c r="HY124" s="138"/>
      <c r="HZ124" s="138"/>
      <c r="IA124" s="138"/>
      <c r="IB124" s="138"/>
      <c r="IC124" s="138"/>
      <c r="ID124" s="138"/>
      <c r="IE124" s="138"/>
      <c r="IF124" s="138"/>
      <c r="IG124" s="138"/>
      <c r="IH124" s="138"/>
      <c r="II124" s="138"/>
      <c r="IJ124" s="138"/>
      <c r="IK124" s="138"/>
      <c r="IL124" s="138"/>
      <c r="IM124" s="138"/>
      <c r="IN124" s="138"/>
      <c r="IO124" s="138"/>
      <c r="IP124" s="138"/>
      <c r="IQ124" s="138"/>
      <c r="IR124" s="138"/>
      <c r="IS124" s="138"/>
      <c r="IT124" s="138"/>
    </row>
    <row r="125" spans="1:256" s="93" customFormat="1" x14ac:dyDescent="0.2">
      <c r="A125" s="129" t="s">
        <v>62</v>
      </c>
      <c r="B125" s="134" t="s">
        <v>280</v>
      </c>
      <c r="C125" s="134" t="s">
        <v>42</v>
      </c>
      <c r="D125" s="134" t="s">
        <v>18</v>
      </c>
      <c r="E125" s="134" t="s">
        <v>63</v>
      </c>
      <c r="F125" s="134"/>
      <c r="G125" s="132">
        <f>SUM(G126)</f>
        <v>500</v>
      </c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8"/>
      <c r="AS125" s="128"/>
      <c r="AT125" s="128"/>
      <c r="AU125" s="128"/>
      <c r="AV125" s="128"/>
      <c r="AW125" s="128"/>
      <c r="AX125" s="128"/>
      <c r="AY125" s="128"/>
      <c r="AZ125" s="128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128"/>
      <c r="CB125" s="128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128"/>
      <c r="CV125" s="128"/>
      <c r="CW125" s="128"/>
      <c r="CX125" s="128"/>
      <c r="CY125" s="128"/>
      <c r="CZ125" s="128"/>
      <c r="DA125" s="128"/>
      <c r="DB125" s="128"/>
      <c r="DC125" s="128"/>
      <c r="DD125" s="128"/>
      <c r="DE125" s="128"/>
      <c r="DF125" s="128"/>
      <c r="DG125" s="128"/>
      <c r="DH125" s="128"/>
      <c r="DI125" s="128"/>
      <c r="DJ125" s="128"/>
      <c r="DK125" s="128"/>
      <c r="DL125" s="128"/>
      <c r="DM125" s="128"/>
      <c r="DN125" s="128"/>
      <c r="DO125" s="128"/>
      <c r="DP125" s="128"/>
      <c r="DQ125" s="128"/>
      <c r="DR125" s="128"/>
      <c r="DS125" s="128"/>
      <c r="DT125" s="128"/>
      <c r="DU125" s="128"/>
      <c r="DV125" s="128"/>
      <c r="DW125" s="128"/>
      <c r="DX125" s="128"/>
      <c r="DY125" s="128"/>
      <c r="DZ125" s="128"/>
      <c r="EA125" s="128"/>
      <c r="EB125" s="128"/>
      <c r="EC125" s="128"/>
      <c r="ED125" s="128"/>
      <c r="EE125" s="128"/>
      <c r="EF125" s="128"/>
      <c r="EG125" s="128"/>
      <c r="EH125" s="128"/>
      <c r="EI125" s="128"/>
      <c r="EJ125" s="128"/>
      <c r="EK125" s="128"/>
      <c r="EL125" s="128"/>
      <c r="EM125" s="128"/>
      <c r="EN125" s="128"/>
      <c r="EO125" s="128"/>
      <c r="EP125" s="128"/>
      <c r="EQ125" s="128"/>
      <c r="ER125" s="128"/>
      <c r="ES125" s="128"/>
      <c r="ET125" s="128"/>
      <c r="EU125" s="128"/>
      <c r="EV125" s="128"/>
      <c r="EW125" s="128"/>
      <c r="EX125" s="128"/>
      <c r="EY125" s="128"/>
      <c r="EZ125" s="128"/>
      <c r="FA125" s="128"/>
      <c r="FB125" s="128"/>
      <c r="FC125" s="128"/>
      <c r="FD125" s="128"/>
      <c r="FE125" s="128"/>
      <c r="FF125" s="128"/>
      <c r="FG125" s="128"/>
      <c r="FH125" s="128"/>
      <c r="FI125" s="128"/>
      <c r="FJ125" s="128"/>
      <c r="FK125" s="128"/>
      <c r="FL125" s="128"/>
      <c r="FM125" s="128"/>
      <c r="FN125" s="128"/>
      <c r="FO125" s="128"/>
      <c r="FP125" s="128"/>
      <c r="FQ125" s="128"/>
      <c r="FR125" s="128"/>
      <c r="FS125" s="128"/>
      <c r="FT125" s="128"/>
      <c r="FU125" s="128"/>
      <c r="FV125" s="128"/>
      <c r="FW125" s="128"/>
      <c r="FX125" s="128"/>
      <c r="FY125" s="128"/>
      <c r="FZ125" s="128"/>
      <c r="GA125" s="128"/>
      <c r="GB125" s="128"/>
      <c r="GC125" s="128"/>
      <c r="GD125" s="128"/>
      <c r="GE125" s="128"/>
      <c r="GF125" s="128"/>
      <c r="GG125" s="128"/>
      <c r="GH125" s="128"/>
      <c r="GI125" s="128"/>
      <c r="GJ125" s="128"/>
      <c r="GK125" s="128"/>
      <c r="GL125" s="128"/>
      <c r="GM125" s="128"/>
      <c r="GN125" s="128"/>
      <c r="GO125" s="128"/>
      <c r="GP125" s="128"/>
      <c r="GQ125" s="128"/>
      <c r="GR125" s="128"/>
      <c r="GS125" s="128"/>
      <c r="GT125" s="128"/>
      <c r="GU125" s="128"/>
      <c r="GV125" s="128"/>
      <c r="GW125" s="128"/>
      <c r="GX125" s="128"/>
      <c r="GY125" s="128"/>
      <c r="GZ125" s="128"/>
      <c r="HA125" s="128"/>
      <c r="HB125" s="128"/>
      <c r="HC125" s="128"/>
      <c r="HD125" s="128"/>
      <c r="HE125" s="128"/>
      <c r="HF125" s="128"/>
      <c r="HG125" s="128"/>
      <c r="HH125" s="128"/>
      <c r="HI125" s="128"/>
      <c r="HJ125" s="128"/>
      <c r="HK125" s="128"/>
      <c r="HL125" s="128"/>
      <c r="HM125" s="128"/>
      <c r="HN125" s="128"/>
      <c r="HO125" s="128"/>
      <c r="HP125" s="128"/>
      <c r="HQ125" s="128"/>
      <c r="HR125" s="128"/>
      <c r="HS125" s="128"/>
      <c r="HT125" s="128"/>
      <c r="HU125" s="128"/>
      <c r="HV125" s="128"/>
      <c r="HW125" s="128"/>
      <c r="HX125" s="128"/>
      <c r="HY125" s="128"/>
      <c r="HZ125" s="128"/>
      <c r="IA125" s="128"/>
      <c r="IB125" s="128"/>
      <c r="IC125" s="128"/>
      <c r="ID125" s="128"/>
      <c r="IE125" s="128"/>
      <c r="IF125" s="128"/>
      <c r="IG125" s="128"/>
      <c r="IH125" s="128"/>
      <c r="II125" s="128"/>
      <c r="IJ125" s="128"/>
      <c r="IK125" s="128"/>
      <c r="IL125" s="128"/>
      <c r="IM125" s="128"/>
      <c r="IN125" s="128"/>
      <c r="IO125" s="128"/>
      <c r="IP125" s="128"/>
      <c r="IQ125" s="128"/>
      <c r="IR125" s="128"/>
      <c r="IS125" s="128"/>
      <c r="IT125" s="128"/>
    </row>
    <row r="126" spans="1:256" s="128" customFormat="1" x14ac:dyDescent="0.2">
      <c r="A126" s="124" t="s">
        <v>39</v>
      </c>
      <c r="B126" s="134" t="s">
        <v>280</v>
      </c>
      <c r="C126" s="134" t="s">
        <v>42</v>
      </c>
      <c r="D126" s="134" t="s">
        <v>18</v>
      </c>
      <c r="E126" s="134" t="s">
        <v>63</v>
      </c>
      <c r="F126" s="134" t="s">
        <v>40</v>
      </c>
      <c r="G126" s="132">
        <v>500</v>
      </c>
    </row>
    <row r="127" spans="1:256" ht="15" x14ac:dyDescent="0.25">
      <c r="A127" s="119" t="s">
        <v>65</v>
      </c>
      <c r="B127" s="135" t="s">
        <v>280</v>
      </c>
      <c r="C127" s="115" t="s">
        <v>42</v>
      </c>
      <c r="D127" s="115" t="s">
        <v>18</v>
      </c>
      <c r="E127" s="135" t="s">
        <v>66</v>
      </c>
      <c r="F127" s="115"/>
      <c r="G127" s="117">
        <f>SUM(G128+G130+G131)</f>
        <v>39676.11</v>
      </c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4"/>
      <c r="AV127" s="144"/>
      <c r="AW127" s="144"/>
      <c r="AX127" s="144"/>
      <c r="AY127" s="144"/>
      <c r="AZ127" s="144"/>
      <c r="BA127" s="144"/>
      <c r="BB127" s="144"/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  <c r="BM127" s="144"/>
      <c r="BN127" s="144"/>
      <c r="BO127" s="144"/>
      <c r="BP127" s="144"/>
      <c r="BQ127" s="144"/>
      <c r="BR127" s="144"/>
      <c r="BS127" s="144"/>
      <c r="BT127" s="144"/>
      <c r="BU127" s="144"/>
      <c r="BV127" s="144"/>
      <c r="BW127" s="144"/>
      <c r="BX127" s="144"/>
      <c r="BY127" s="144"/>
      <c r="BZ127" s="144"/>
      <c r="CA127" s="144"/>
      <c r="CB127" s="144"/>
      <c r="CC127" s="144"/>
      <c r="CD127" s="144"/>
      <c r="CE127" s="144"/>
      <c r="CF127" s="144"/>
      <c r="CG127" s="144"/>
      <c r="CH127" s="144"/>
      <c r="CI127" s="144"/>
      <c r="CJ127" s="144"/>
      <c r="CK127" s="144"/>
      <c r="CL127" s="144"/>
      <c r="CM127" s="144"/>
      <c r="CN127" s="144"/>
      <c r="CO127" s="144"/>
      <c r="CP127" s="144"/>
      <c r="CQ127" s="144"/>
      <c r="CR127" s="144"/>
      <c r="CS127" s="144"/>
      <c r="CT127" s="144"/>
      <c r="CU127" s="144"/>
      <c r="CV127" s="144"/>
      <c r="CW127" s="144"/>
      <c r="CX127" s="144"/>
      <c r="CY127" s="144"/>
      <c r="CZ127" s="144"/>
      <c r="DA127" s="144"/>
      <c r="DB127" s="144"/>
      <c r="DC127" s="144"/>
      <c r="DD127" s="144"/>
      <c r="DE127" s="144"/>
      <c r="DF127" s="144"/>
      <c r="DG127" s="144"/>
      <c r="DH127" s="144"/>
      <c r="DI127" s="144"/>
      <c r="DJ127" s="144"/>
      <c r="DK127" s="144"/>
      <c r="DL127" s="144"/>
      <c r="DM127" s="144"/>
      <c r="DN127" s="144"/>
      <c r="DO127" s="144"/>
      <c r="DP127" s="144"/>
      <c r="DQ127" s="144"/>
      <c r="DR127" s="144"/>
      <c r="DS127" s="144"/>
      <c r="DT127" s="144"/>
      <c r="DU127" s="144"/>
      <c r="DV127" s="144"/>
      <c r="DW127" s="144"/>
      <c r="DX127" s="144"/>
      <c r="DY127" s="144"/>
      <c r="DZ127" s="144"/>
      <c r="EA127" s="144"/>
      <c r="EB127" s="144"/>
      <c r="EC127" s="144"/>
      <c r="ED127" s="144"/>
      <c r="EE127" s="144"/>
      <c r="EF127" s="144"/>
      <c r="EG127" s="144"/>
      <c r="EH127" s="144"/>
      <c r="EI127" s="144"/>
      <c r="EJ127" s="144"/>
      <c r="EK127" s="144"/>
      <c r="EL127" s="144"/>
      <c r="EM127" s="144"/>
      <c r="EN127" s="144"/>
      <c r="EO127" s="144"/>
      <c r="EP127" s="144"/>
      <c r="EQ127" s="144"/>
      <c r="ER127" s="144"/>
      <c r="ES127" s="144"/>
      <c r="ET127" s="144"/>
      <c r="EU127" s="144"/>
      <c r="EV127" s="144"/>
      <c r="EW127" s="144"/>
      <c r="EX127" s="144"/>
      <c r="EY127" s="144"/>
      <c r="EZ127" s="144"/>
      <c r="FA127" s="144"/>
      <c r="FB127" s="144"/>
      <c r="FC127" s="144"/>
      <c r="FD127" s="144"/>
      <c r="FE127" s="144"/>
      <c r="FF127" s="144"/>
      <c r="FG127" s="144"/>
      <c r="FH127" s="144"/>
      <c r="FI127" s="144"/>
      <c r="FJ127" s="144"/>
      <c r="FK127" s="144"/>
      <c r="FL127" s="144"/>
      <c r="FM127" s="144"/>
      <c r="FN127" s="144"/>
      <c r="FO127" s="144"/>
      <c r="FP127" s="144"/>
      <c r="FQ127" s="144"/>
      <c r="FR127" s="144"/>
      <c r="FS127" s="144"/>
      <c r="FT127" s="144"/>
      <c r="FU127" s="144"/>
      <c r="FV127" s="144"/>
      <c r="FW127" s="144"/>
      <c r="FX127" s="144"/>
      <c r="FY127" s="144"/>
      <c r="FZ127" s="144"/>
      <c r="GA127" s="144"/>
      <c r="GB127" s="144"/>
      <c r="GC127" s="144"/>
      <c r="GD127" s="144"/>
      <c r="GE127" s="144"/>
      <c r="GF127" s="144"/>
      <c r="GG127" s="144"/>
      <c r="GH127" s="144"/>
      <c r="GI127" s="144"/>
      <c r="GJ127" s="144"/>
      <c r="GK127" s="144"/>
      <c r="GL127" s="144"/>
      <c r="GM127" s="144"/>
      <c r="GN127" s="144"/>
      <c r="GO127" s="144"/>
      <c r="GP127" s="144"/>
      <c r="GQ127" s="144"/>
      <c r="GR127" s="144"/>
      <c r="GS127" s="144"/>
      <c r="GT127" s="144"/>
      <c r="GU127" s="144"/>
      <c r="GV127" s="144"/>
      <c r="GW127" s="144"/>
      <c r="GX127" s="144"/>
      <c r="GY127" s="144"/>
      <c r="GZ127" s="144"/>
      <c r="HA127" s="144"/>
      <c r="HB127" s="144"/>
      <c r="HC127" s="144"/>
      <c r="HD127" s="144"/>
      <c r="HE127" s="144"/>
      <c r="HF127" s="144"/>
      <c r="HG127" s="144"/>
      <c r="HH127" s="144"/>
      <c r="HI127" s="144"/>
      <c r="HJ127" s="144"/>
      <c r="HK127" s="144"/>
      <c r="HL127" s="144"/>
      <c r="HM127" s="144"/>
      <c r="HN127" s="144"/>
      <c r="HO127" s="144"/>
      <c r="HP127" s="144"/>
      <c r="HQ127" s="144"/>
      <c r="HR127" s="144"/>
      <c r="HS127" s="144"/>
      <c r="HT127" s="144"/>
      <c r="HU127" s="144"/>
      <c r="HV127" s="144"/>
      <c r="HW127" s="144"/>
      <c r="HX127" s="144"/>
      <c r="HY127" s="144"/>
      <c r="HZ127" s="144"/>
      <c r="IA127" s="144"/>
      <c r="IB127" s="144"/>
      <c r="IC127" s="144"/>
      <c r="ID127" s="144"/>
      <c r="IE127" s="144"/>
      <c r="IF127" s="144"/>
      <c r="IG127" s="144"/>
      <c r="IH127" s="144"/>
      <c r="II127" s="144"/>
      <c r="IJ127" s="144"/>
      <c r="IK127" s="144"/>
      <c r="IL127" s="144"/>
      <c r="IM127" s="144"/>
      <c r="IN127" s="144"/>
      <c r="IO127" s="144"/>
      <c r="IP127" s="144"/>
      <c r="IQ127" s="144"/>
      <c r="IR127" s="144"/>
      <c r="IS127" s="144"/>
      <c r="IT127" s="144"/>
    </row>
    <row r="128" spans="1:256" x14ac:dyDescent="0.2">
      <c r="A128" s="129" t="s">
        <v>303</v>
      </c>
      <c r="B128" s="130" t="s">
        <v>280</v>
      </c>
      <c r="C128" s="131" t="s">
        <v>42</v>
      </c>
      <c r="D128" s="131" t="s">
        <v>18</v>
      </c>
      <c r="E128" s="131" t="s">
        <v>124</v>
      </c>
      <c r="F128" s="131"/>
      <c r="G128" s="132">
        <f>SUM(G129)</f>
        <v>4000</v>
      </c>
    </row>
    <row r="129" spans="1:254" s="144" customFormat="1" ht="15" x14ac:dyDescent="0.25">
      <c r="A129" s="124" t="s">
        <v>282</v>
      </c>
      <c r="B129" s="130" t="s">
        <v>280</v>
      </c>
      <c r="C129" s="131" t="s">
        <v>42</v>
      </c>
      <c r="D129" s="131" t="s">
        <v>18</v>
      </c>
      <c r="E129" s="131" t="s">
        <v>124</v>
      </c>
      <c r="F129" s="126" t="s">
        <v>31</v>
      </c>
      <c r="G129" s="127">
        <v>4000</v>
      </c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  <c r="BM129" s="98"/>
      <c r="BN129" s="98"/>
      <c r="BO129" s="98"/>
      <c r="BP129" s="98"/>
      <c r="BQ129" s="98"/>
      <c r="BR129" s="98"/>
      <c r="BS129" s="98"/>
      <c r="BT129" s="98"/>
      <c r="BU129" s="98"/>
      <c r="BV129" s="98"/>
      <c r="BW129" s="98"/>
      <c r="BX129" s="98"/>
      <c r="BY129" s="98"/>
      <c r="BZ129" s="98"/>
      <c r="CA129" s="98"/>
      <c r="CB129" s="98"/>
      <c r="CC129" s="98"/>
      <c r="CD129" s="98"/>
      <c r="CE129" s="98"/>
      <c r="CF129" s="98"/>
      <c r="CG129" s="98"/>
      <c r="CH129" s="98"/>
      <c r="CI129" s="98"/>
      <c r="CJ129" s="98"/>
      <c r="CK129" s="98"/>
      <c r="CL129" s="98"/>
      <c r="CM129" s="98"/>
      <c r="CN129" s="98"/>
      <c r="CO129" s="98"/>
      <c r="CP129" s="98"/>
      <c r="CQ129" s="98"/>
      <c r="CR129" s="98"/>
      <c r="CS129" s="98"/>
      <c r="CT129" s="98"/>
      <c r="CU129" s="98"/>
      <c r="CV129" s="98"/>
      <c r="CW129" s="98"/>
      <c r="CX129" s="98"/>
      <c r="CY129" s="98"/>
      <c r="CZ129" s="98"/>
      <c r="DA129" s="98"/>
      <c r="DB129" s="98"/>
      <c r="DC129" s="98"/>
      <c r="DD129" s="98"/>
      <c r="DE129" s="98"/>
      <c r="DF129" s="98"/>
      <c r="DG129" s="98"/>
      <c r="DH129" s="98"/>
      <c r="DI129" s="98"/>
      <c r="DJ129" s="98"/>
      <c r="DK129" s="98"/>
      <c r="DL129" s="98"/>
      <c r="DM129" s="98"/>
      <c r="DN129" s="98"/>
      <c r="DO129" s="98"/>
      <c r="DP129" s="98"/>
      <c r="DQ129" s="98"/>
      <c r="DR129" s="98"/>
      <c r="DS129" s="98"/>
      <c r="DT129" s="98"/>
      <c r="DU129" s="98"/>
      <c r="DV129" s="98"/>
      <c r="DW129" s="98"/>
      <c r="DX129" s="98"/>
      <c r="DY129" s="98"/>
      <c r="DZ129" s="98"/>
      <c r="EA129" s="98"/>
      <c r="EB129" s="98"/>
      <c r="EC129" s="98"/>
      <c r="ED129" s="98"/>
      <c r="EE129" s="98"/>
      <c r="EF129" s="98"/>
      <c r="EG129" s="98"/>
      <c r="EH129" s="98"/>
      <c r="EI129" s="98"/>
      <c r="EJ129" s="98"/>
      <c r="EK129" s="98"/>
      <c r="EL129" s="98"/>
      <c r="EM129" s="98"/>
      <c r="EN129" s="98"/>
      <c r="EO129" s="98"/>
      <c r="EP129" s="98"/>
      <c r="EQ129" s="98"/>
      <c r="ER129" s="98"/>
      <c r="ES129" s="98"/>
      <c r="ET129" s="98"/>
      <c r="EU129" s="98"/>
      <c r="EV129" s="98"/>
      <c r="EW129" s="98"/>
      <c r="EX129" s="98"/>
      <c r="EY129" s="98"/>
      <c r="EZ129" s="98"/>
      <c r="FA129" s="98"/>
      <c r="FB129" s="98"/>
      <c r="FC129" s="98"/>
      <c r="FD129" s="98"/>
      <c r="FE129" s="98"/>
      <c r="FF129" s="98"/>
      <c r="FG129" s="98"/>
      <c r="FH129" s="98"/>
      <c r="FI129" s="98"/>
      <c r="FJ129" s="98"/>
      <c r="FK129" s="98"/>
      <c r="FL129" s="98"/>
      <c r="FM129" s="98"/>
      <c r="FN129" s="98"/>
      <c r="FO129" s="98"/>
      <c r="FP129" s="98"/>
      <c r="FQ129" s="98"/>
      <c r="FR129" s="98"/>
      <c r="FS129" s="98"/>
      <c r="FT129" s="98"/>
      <c r="FU129" s="98"/>
      <c r="FV129" s="98"/>
      <c r="FW129" s="98"/>
      <c r="FX129" s="98"/>
      <c r="FY129" s="98"/>
      <c r="FZ129" s="98"/>
      <c r="GA129" s="98"/>
      <c r="GB129" s="98"/>
      <c r="GC129" s="98"/>
      <c r="GD129" s="98"/>
      <c r="GE129" s="98"/>
      <c r="GF129" s="98"/>
      <c r="GG129" s="98"/>
      <c r="GH129" s="98"/>
      <c r="GI129" s="98"/>
      <c r="GJ129" s="98"/>
      <c r="GK129" s="98"/>
      <c r="GL129" s="98"/>
      <c r="GM129" s="98"/>
      <c r="GN129" s="98"/>
      <c r="GO129" s="98"/>
      <c r="GP129" s="98"/>
      <c r="GQ129" s="98"/>
      <c r="GR129" s="98"/>
      <c r="GS129" s="98"/>
      <c r="GT129" s="98"/>
      <c r="GU129" s="98"/>
      <c r="GV129" s="98"/>
      <c r="GW129" s="98"/>
      <c r="GX129" s="98"/>
      <c r="GY129" s="98"/>
      <c r="GZ129" s="98"/>
      <c r="HA129" s="98"/>
      <c r="HB129" s="98"/>
      <c r="HC129" s="98"/>
      <c r="HD129" s="98"/>
      <c r="HE129" s="98"/>
      <c r="HF129" s="98"/>
      <c r="HG129" s="98"/>
      <c r="HH129" s="98"/>
      <c r="HI129" s="98"/>
      <c r="HJ129" s="98"/>
      <c r="HK129" s="98"/>
      <c r="HL129" s="98"/>
      <c r="HM129" s="98"/>
      <c r="HN129" s="98"/>
      <c r="HO129" s="98"/>
      <c r="HP129" s="98"/>
      <c r="HQ129" s="98"/>
      <c r="HR129" s="98"/>
      <c r="HS129" s="98"/>
      <c r="HT129" s="98"/>
      <c r="HU129" s="98"/>
      <c r="HV129" s="98"/>
      <c r="HW129" s="98"/>
      <c r="HX129" s="98"/>
      <c r="HY129" s="98"/>
      <c r="HZ129" s="98"/>
      <c r="IA129" s="98"/>
      <c r="IB129" s="98"/>
      <c r="IC129" s="98"/>
      <c r="ID129" s="98"/>
      <c r="IE129" s="98"/>
      <c r="IF129" s="98"/>
      <c r="IG129" s="98"/>
      <c r="IH129" s="98"/>
      <c r="II129" s="98"/>
      <c r="IJ129" s="98"/>
      <c r="IK129" s="98"/>
      <c r="IL129" s="98"/>
      <c r="IM129" s="98"/>
      <c r="IN129" s="98"/>
      <c r="IO129" s="98"/>
      <c r="IP129" s="98"/>
      <c r="IQ129" s="98"/>
      <c r="IR129" s="98"/>
      <c r="IS129" s="98"/>
      <c r="IT129" s="98"/>
    </row>
    <row r="130" spans="1:254" s="109" customFormat="1" ht="26.25" x14ac:dyDescent="0.25">
      <c r="A130" s="129" t="s">
        <v>125</v>
      </c>
      <c r="B130" s="134" t="s">
        <v>280</v>
      </c>
      <c r="C130" s="131" t="s">
        <v>42</v>
      </c>
      <c r="D130" s="131" t="s">
        <v>18</v>
      </c>
      <c r="E130" s="131" t="s">
        <v>127</v>
      </c>
      <c r="F130" s="131" t="s">
        <v>74</v>
      </c>
      <c r="G130" s="132">
        <v>33892.300000000003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  <c r="BX130" s="93"/>
      <c r="BY130" s="93"/>
      <c r="BZ130" s="93"/>
      <c r="CA130" s="93"/>
      <c r="CB130" s="93"/>
      <c r="CC130" s="93"/>
      <c r="CD130" s="93"/>
      <c r="CE130" s="93"/>
      <c r="CF130" s="93"/>
      <c r="CG130" s="93"/>
      <c r="CH130" s="93"/>
      <c r="CI130" s="93"/>
      <c r="CJ130" s="93"/>
      <c r="CK130" s="93"/>
      <c r="CL130" s="93"/>
      <c r="CM130" s="93"/>
      <c r="CN130" s="93"/>
      <c r="CO130" s="93"/>
      <c r="CP130" s="93"/>
      <c r="CQ130" s="93"/>
      <c r="CR130" s="93"/>
      <c r="CS130" s="93"/>
      <c r="CT130" s="93"/>
      <c r="CU130" s="93"/>
      <c r="CV130" s="93"/>
      <c r="CW130" s="93"/>
      <c r="CX130" s="93"/>
      <c r="CY130" s="93"/>
      <c r="CZ130" s="93"/>
      <c r="DA130" s="93"/>
      <c r="DB130" s="93"/>
      <c r="DC130" s="93"/>
      <c r="DD130" s="93"/>
      <c r="DE130" s="93"/>
      <c r="DF130" s="93"/>
      <c r="DG130" s="93"/>
      <c r="DH130" s="93"/>
      <c r="DI130" s="93"/>
      <c r="DJ130" s="93"/>
      <c r="DK130" s="93"/>
      <c r="DL130" s="93"/>
      <c r="DM130" s="93"/>
      <c r="DN130" s="93"/>
      <c r="DO130" s="93"/>
      <c r="DP130" s="93"/>
      <c r="DQ130" s="93"/>
      <c r="DR130" s="93"/>
      <c r="DS130" s="93"/>
      <c r="DT130" s="93"/>
      <c r="DU130" s="93"/>
      <c r="DV130" s="93"/>
      <c r="DW130" s="93"/>
      <c r="DX130" s="93"/>
      <c r="DY130" s="93"/>
      <c r="DZ130" s="93"/>
      <c r="EA130" s="93"/>
      <c r="EB130" s="93"/>
      <c r="EC130" s="93"/>
      <c r="ED130" s="93"/>
      <c r="EE130" s="93"/>
      <c r="EF130" s="93"/>
      <c r="EG130" s="93"/>
      <c r="EH130" s="93"/>
      <c r="EI130" s="93"/>
      <c r="EJ130" s="93"/>
      <c r="EK130" s="93"/>
      <c r="EL130" s="93"/>
      <c r="EM130" s="93"/>
      <c r="EN130" s="93"/>
      <c r="EO130" s="93"/>
      <c r="EP130" s="93"/>
      <c r="EQ130" s="93"/>
      <c r="ER130" s="93"/>
      <c r="ES130" s="93"/>
      <c r="ET130" s="93"/>
      <c r="EU130" s="93"/>
      <c r="EV130" s="93"/>
      <c r="EW130" s="93"/>
      <c r="EX130" s="93"/>
      <c r="EY130" s="93"/>
      <c r="EZ130" s="93"/>
      <c r="FA130" s="93"/>
      <c r="FB130" s="93"/>
      <c r="FC130" s="93"/>
      <c r="FD130" s="93"/>
      <c r="FE130" s="93"/>
      <c r="FF130" s="93"/>
      <c r="FG130" s="93"/>
      <c r="FH130" s="93"/>
      <c r="FI130" s="93"/>
      <c r="FJ130" s="93"/>
      <c r="FK130" s="93"/>
      <c r="FL130" s="93"/>
      <c r="FM130" s="93"/>
      <c r="FN130" s="93"/>
      <c r="FO130" s="93"/>
      <c r="FP130" s="93"/>
      <c r="FQ130" s="93"/>
      <c r="FR130" s="93"/>
      <c r="FS130" s="93"/>
      <c r="FT130" s="93"/>
      <c r="FU130" s="93"/>
      <c r="FV130" s="93"/>
      <c r="FW130" s="93"/>
      <c r="FX130" s="93"/>
      <c r="FY130" s="93"/>
      <c r="FZ130" s="93"/>
      <c r="GA130" s="93"/>
      <c r="GB130" s="93"/>
      <c r="GC130" s="93"/>
      <c r="GD130" s="93"/>
      <c r="GE130" s="93"/>
      <c r="GF130" s="93"/>
      <c r="GG130" s="93"/>
      <c r="GH130" s="93"/>
      <c r="GI130" s="93"/>
      <c r="GJ130" s="93"/>
      <c r="GK130" s="93"/>
      <c r="GL130" s="93"/>
      <c r="GM130" s="93"/>
      <c r="GN130" s="93"/>
      <c r="GO130" s="93"/>
      <c r="GP130" s="93"/>
      <c r="GQ130" s="93"/>
      <c r="GR130" s="93"/>
      <c r="GS130" s="93"/>
      <c r="GT130" s="93"/>
      <c r="GU130" s="93"/>
      <c r="GV130" s="93"/>
      <c r="GW130" s="93"/>
      <c r="GX130" s="93"/>
      <c r="GY130" s="93"/>
      <c r="GZ130" s="93"/>
      <c r="HA130" s="93"/>
      <c r="HB130" s="93"/>
      <c r="HC130" s="93"/>
      <c r="HD130" s="93"/>
      <c r="HE130" s="93"/>
      <c r="HF130" s="93"/>
      <c r="HG130" s="93"/>
      <c r="HH130" s="93"/>
      <c r="HI130" s="93"/>
      <c r="HJ130" s="93"/>
      <c r="HK130" s="93"/>
      <c r="HL130" s="93"/>
      <c r="HM130" s="93"/>
      <c r="HN130" s="93"/>
      <c r="HO130" s="93"/>
      <c r="HP130" s="93"/>
      <c r="HQ130" s="93"/>
      <c r="HR130" s="93"/>
      <c r="HS130" s="93"/>
      <c r="HT130" s="93"/>
      <c r="HU130" s="93"/>
      <c r="HV130" s="93"/>
      <c r="HW130" s="93"/>
      <c r="HX130" s="93"/>
      <c r="HY130" s="93"/>
      <c r="HZ130" s="93"/>
      <c r="IA130" s="93"/>
      <c r="IB130" s="93"/>
      <c r="IC130" s="93"/>
      <c r="ID130" s="93"/>
      <c r="IE130" s="93"/>
      <c r="IF130" s="93"/>
      <c r="IG130" s="93"/>
      <c r="IH130" s="93"/>
      <c r="II130" s="93"/>
      <c r="IJ130" s="93"/>
      <c r="IK130" s="93"/>
      <c r="IL130" s="93"/>
      <c r="IM130" s="93"/>
      <c r="IN130" s="93"/>
      <c r="IO130" s="93"/>
      <c r="IP130" s="93"/>
      <c r="IQ130" s="93"/>
      <c r="IR130" s="93"/>
      <c r="IS130" s="93"/>
      <c r="IT130" s="93"/>
    </row>
    <row r="131" spans="1:254" s="109" customFormat="1" ht="26.25" x14ac:dyDescent="0.25">
      <c r="A131" s="129" t="s">
        <v>125</v>
      </c>
      <c r="B131" s="134" t="s">
        <v>280</v>
      </c>
      <c r="C131" s="131" t="s">
        <v>42</v>
      </c>
      <c r="D131" s="131" t="s">
        <v>18</v>
      </c>
      <c r="E131" s="131" t="s">
        <v>126</v>
      </c>
      <c r="F131" s="131" t="s">
        <v>74</v>
      </c>
      <c r="G131" s="132">
        <v>1783.81</v>
      </c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93"/>
      <c r="CD131" s="93"/>
      <c r="CE131" s="93"/>
      <c r="CF131" s="93"/>
      <c r="CG131" s="93"/>
      <c r="CH131" s="93"/>
      <c r="CI131" s="93"/>
      <c r="CJ131" s="93"/>
      <c r="CK131" s="93"/>
      <c r="CL131" s="93"/>
      <c r="CM131" s="93"/>
      <c r="CN131" s="93"/>
      <c r="CO131" s="93"/>
      <c r="CP131" s="93"/>
      <c r="CQ131" s="93"/>
      <c r="CR131" s="93"/>
      <c r="CS131" s="93"/>
      <c r="CT131" s="93"/>
      <c r="CU131" s="93"/>
      <c r="CV131" s="93"/>
      <c r="CW131" s="93"/>
      <c r="CX131" s="93"/>
      <c r="CY131" s="93"/>
      <c r="CZ131" s="93"/>
      <c r="DA131" s="93"/>
      <c r="DB131" s="93"/>
      <c r="DC131" s="93"/>
      <c r="DD131" s="93"/>
      <c r="DE131" s="93"/>
      <c r="DF131" s="93"/>
      <c r="DG131" s="93"/>
      <c r="DH131" s="93"/>
      <c r="DI131" s="93"/>
      <c r="DJ131" s="93"/>
      <c r="DK131" s="93"/>
      <c r="DL131" s="93"/>
      <c r="DM131" s="93"/>
      <c r="DN131" s="93"/>
      <c r="DO131" s="93"/>
      <c r="DP131" s="93"/>
      <c r="DQ131" s="93"/>
      <c r="DR131" s="93"/>
      <c r="DS131" s="93"/>
      <c r="DT131" s="93"/>
      <c r="DU131" s="93"/>
      <c r="DV131" s="93"/>
      <c r="DW131" s="93"/>
      <c r="DX131" s="93"/>
      <c r="DY131" s="93"/>
      <c r="DZ131" s="93"/>
      <c r="EA131" s="93"/>
      <c r="EB131" s="93"/>
      <c r="EC131" s="93"/>
      <c r="ED131" s="93"/>
      <c r="EE131" s="93"/>
      <c r="EF131" s="93"/>
      <c r="EG131" s="93"/>
      <c r="EH131" s="93"/>
      <c r="EI131" s="93"/>
      <c r="EJ131" s="93"/>
      <c r="EK131" s="93"/>
      <c r="EL131" s="93"/>
      <c r="EM131" s="93"/>
      <c r="EN131" s="93"/>
      <c r="EO131" s="93"/>
      <c r="EP131" s="93"/>
      <c r="EQ131" s="93"/>
      <c r="ER131" s="93"/>
      <c r="ES131" s="93"/>
      <c r="ET131" s="93"/>
      <c r="EU131" s="93"/>
      <c r="EV131" s="93"/>
      <c r="EW131" s="93"/>
      <c r="EX131" s="93"/>
      <c r="EY131" s="93"/>
      <c r="EZ131" s="93"/>
      <c r="FA131" s="93"/>
      <c r="FB131" s="93"/>
      <c r="FC131" s="93"/>
      <c r="FD131" s="93"/>
      <c r="FE131" s="93"/>
      <c r="FF131" s="93"/>
      <c r="FG131" s="93"/>
      <c r="FH131" s="93"/>
      <c r="FI131" s="93"/>
      <c r="FJ131" s="93"/>
      <c r="FK131" s="93"/>
      <c r="FL131" s="93"/>
      <c r="FM131" s="93"/>
      <c r="FN131" s="93"/>
      <c r="FO131" s="93"/>
      <c r="FP131" s="93"/>
      <c r="FQ131" s="93"/>
      <c r="FR131" s="93"/>
      <c r="FS131" s="93"/>
      <c r="FT131" s="93"/>
      <c r="FU131" s="93"/>
      <c r="FV131" s="93"/>
      <c r="FW131" s="93"/>
      <c r="FX131" s="93"/>
      <c r="FY131" s="93"/>
      <c r="FZ131" s="93"/>
      <c r="GA131" s="93"/>
      <c r="GB131" s="93"/>
      <c r="GC131" s="93"/>
      <c r="GD131" s="93"/>
      <c r="GE131" s="93"/>
      <c r="GF131" s="93"/>
      <c r="GG131" s="93"/>
      <c r="GH131" s="93"/>
      <c r="GI131" s="93"/>
      <c r="GJ131" s="93"/>
      <c r="GK131" s="93"/>
      <c r="GL131" s="93"/>
      <c r="GM131" s="93"/>
      <c r="GN131" s="93"/>
      <c r="GO131" s="93"/>
      <c r="GP131" s="93"/>
      <c r="GQ131" s="93"/>
      <c r="GR131" s="93"/>
      <c r="GS131" s="93"/>
      <c r="GT131" s="93"/>
      <c r="GU131" s="93"/>
      <c r="GV131" s="93"/>
      <c r="GW131" s="93"/>
      <c r="GX131" s="93"/>
      <c r="GY131" s="93"/>
      <c r="GZ131" s="93"/>
      <c r="HA131" s="93"/>
      <c r="HB131" s="93"/>
      <c r="HC131" s="93"/>
      <c r="HD131" s="93"/>
      <c r="HE131" s="93"/>
      <c r="HF131" s="93"/>
      <c r="HG131" s="93"/>
      <c r="HH131" s="93"/>
      <c r="HI131" s="93"/>
      <c r="HJ131" s="93"/>
      <c r="HK131" s="93"/>
      <c r="HL131" s="93"/>
      <c r="HM131" s="93"/>
      <c r="HN131" s="93"/>
      <c r="HO131" s="93"/>
      <c r="HP131" s="93"/>
      <c r="HQ131" s="93"/>
      <c r="HR131" s="93"/>
      <c r="HS131" s="93"/>
      <c r="HT131" s="93"/>
      <c r="HU131" s="93"/>
      <c r="HV131" s="93"/>
      <c r="HW131" s="93"/>
      <c r="HX131" s="93"/>
      <c r="HY131" s="93"/>
      <c r="HZ131" s="93"/>
      <c r="IA131" s="93"/>
      <c r="IB131" s="93"/>
      <c r="IC131" s="93"/>
      <c r="ID131" s="93"/>
      <c r="IE131" s="93"/>
      <c r="IF131" s="93"/>
      <c r="IG131" s="93"/>
      <c r="IH131" s="93"/>
      <c r="II131" s="93"/>
      <c r="IJ131" s="93"/>
      <c r="IK131" s="93"/>
      <c r="IL131" s="93"/>
      <c r="IM131" s="93"/>
      <c r="IN131" s="93"/>
      <c r="IO131" s="93"/>
      <c r="IP131" s="93"/>
      <c r="IQ131" s="93"/>
      <c r="IR131" s="93"/>
      <c r="IS131" s="93"/>
      <c r="IT131" s="93"/>
    </row>
    <row r="132" spans="1:254" s="128" customFormat="1" ht="15" x14ac:dyDescent="0.25">
      <c r="A132" s="166" t="s">
        <v>128</v>
      </c>
      <c r="B132" s="167" t="s">
        <v>280</v>
      </c>
      <c r="C132" s="167" t="s">
        <v>42</v>
      </c>
      <c r="D132" s="167" t="s">
        <v>25</v>
      </c>
      <c r="E132" s="167"/>
      <c r="F132" s="167"/>
      <c r="G132" s="168">
        <f>SUM(G135+G133+G150)</f>
        <v>149889.65</v>
      </c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09"/>
      <c r="BY132" s="109"/>
      <c r="BZ132" s="109"/>
      <c r="CA132" s="109"/>
      <c r="CB132" s="109"/>
      <c r="CC132" s="109"/>
      <c r="CD132" s="109"/>
      <c r="CE132" s="109"/>
      <c r="CF132" s="109"/>
      <c r="CG132" s="109"/>
      <c r="CH132" s="109"/>
      <c r="CI132" s="109"/>
      <c r="CJ132" s="109"/>
      <c r="CK132" s="109"/>
      <c r="CL132" s="109"/>
      <c r="CM132" s="109"/>
      <c r="CN132" s="109"/>
      <c r="CO132" s="109"/>
      <c r="CP132" s="109"/>
      <c r="CQ132" s="109"/>
      <c r="CR132" s="109"/>
      <c r="CS132" s="109"/>
      <c r="CT132" s="109"/>
      <c r="CU132" s="109"/>
      <c r="CV132" s="109"/>
      <c r="CW132" s="109"/>
      <c r="CX132" s="109"/>
      <c r="CY132" s="109"/>
      <c r="CZ132" s="109"/>
      <c r="DA132" s="109"/>
      <c r="DB132" s="109"/>
      <c r="DC132" s="109"/>
      <c r="DD132" s="109"/>
      <c r="DE132" s="109"/>
      <c r="DF132" s="109"/>
      <c r="DG132" s="109"/>
      <c r="DH132" s="109"/>
      <c r="DI132" s="109"/>
      <c r="DJ132" s="109"/>
      <c r="DK132" s="109"/>
      <c r="DL132" s="109"/>
      <c r="DM132" s="109"/>
      <c r="DN132" s="109"/>
      <c r="DO132" s="109"/>
      <c r="DP132" s="109"/>
      <c r="DQ132" s="109"/>
      <c r="DR132" s="109"/>
      <c r="DS132" s="109"/>
      <c r="DT132" s="109"/>
      <c r="DU132" s="109"/>
      <c r="DV132" s="109"/>
      <c r="DW132" s="109"/>
      <c r="DX132" s="109"/>
      <c r="DY132" s="109"/>
      <c r="DZ132" s="109"/>
      <c r="EA132" s="109"/>
      <c r="EB132" s="109"/>
      <c r="EC132" s="109"/>
      <c r="ED132" s="109"/>
      <c r="EE132" s="109"/>
      <c r="EF132" s="109"/>
      <c r="EG132" s="109"/>
      <c r="EH132" s="109"/>
      <c r="EI132" s="109"/>
      <c r="EJ132" s="109"/>
      <c r="EK132" s="109"/>
      <c r="EL132" s="109"/>
      <c r="EM132" s="109"/>
      <c r="EN132" s="109"/>
      <c r="EO132" s="109"/>
      <c r="EP132" s="109"/>
      <c r="EQ132" s="109"/>
      <c r="ER132" s="109"/>
      <c r="ES132" s="109"/>
      <c r="ET132" s="109"/>
      <c r="EU132" s="109"/>
      <c r="EV132" s="109"/>
      <c r="EW132" s="109"/>
      <c r="EX132" s="109"/>
      <c r="EY132" s="109"/>
      <c r="EZ132" s="109"/>
      <c r="FA132" s="109"/>
      <c r="FB132" s="109"/>
      <c r="FC132" s="109"/>
      <c r="FD132" s="109"/>
      <c r="FE132" s="109"/>
      <c r="FF132" s="109"/>
      <c r="FG132" s="109"/>
      <c r="FH132" s="109"/>
      <c r="FI132" s="109"/>
      <c r="FJ132" s="109"/>
      <c r="FK132" s="109"/>
      <c r="FL132" s="109"/>
      <c r="FM132" s="109"/>
      <c r="FN132" s="109"/>
      <c r="FO132" s="109"/>
      <c r="FP132" s="109"/>
      <c r="FQ132" s="109"/>
      <c r="FR132" s="109"/>
      <c r="FS132" s="109"/>
      <c r="FT132" s="109"/>
      <c r="FU132" s="109"/>
      <c r="FV132" s="109"/>
      <c r="FW132" s="109"/>
      <c r="FX132" s="109"/>
      <c r="FY132" s="109"/>
      <c r="FZ132" s="109"/>
      <c r="GA132" s="109"/>
      <c r="GB132" s="109"/>
      <c r="GC132" s="109"/>
      <c r="GD132" s="109"/>
      <c r="GE132" s="109"/>
      <c r="GF132" s="109"/>
      <c r="GG132" s="109"/>
      <c r="GH132" s="109"/>
      <c r="GI132" s="109"/>
      <c r="GJ132" s="109"/>
      <c r="GK132" s="109"/>
      <c r="GL132" s="109"/>
      <c r="GM132" s="109"/>
      <c r="GN132" s="109"/>
      <c r="GO132" s="109"/>
      <c r="GP132" s="109"/>
      <c r="GQ132" s="109"/>
      <c r="GR132" s="109"/>
      <c r="GS132" s="109"/>
      <c r="GT132" s="109"/>
      <c r="GU132" s="109"/>
      <c r="GV132" s="109"/>
      <c r="GW132" s="109"/>
      <c r="GX132" s="109"/>
      <c r="GY132" s="109"/>
      <c r="GZ132" s="109"/>
      <c r="HA132" s="109"/>
      <c r="HB132" s="109"/>
      <c r="HC132" s="109"/>
      <c r="HD132" s="109"/>
      <c r="HE132" s="109"/>
      <c r="HF132" s="109"/>
      <c r="HG132" s="109"/>
      <c r="HH132" s="109"/>
      <c r="HI132" s="109"/>
      <c r="HJ132" s="109"/>
      <c r="HK132" s="109"/>
      <c r="HL132" s="109"/>
      <c r="HM132" s="109"/>
      <c r="HN132" s="109"/>
      <c r="HO132" s="109"/>
      <c r="HP132" s="109"/>
      <c r="HQ132" s="109"/>
      <c r="HR132" s="109"/>
      <c r="HS132" s="109"/>
      <c r="HT132" s="109"/>
      <c r="HU132" s="109"/>
      <c r="HV132" s="109"/>
      <c r="HW132" s="109"/>
      <c r="HX132" s="109"/>
      <c r="HY132" s="109"/>
      <c r="HZ132" s="109"/>
      <c r="IA132" s="109"/>
      <c r="IB132" s="109"/>
      <c r="IC132" s="109"/>
      <c r="ID132" s="109"/>
      <c r="IE132" s="109"/>
      <c r="IF132" s="109"/>
      <c r="IG132" s="109"/>
      <c r="IH132" s="109"/>
      <c r="II132" s="109"/>
      <c r="IJ132" s="109"/>
      <c r="IK132" s="109"/>
      <c r="IL132" s="109"/>
      <c r="IM132" s="109"/>
      <c r="IN132" s="109"/>
      <c r="IO132" s="109"/>
      <c r="IP132" s="109"/>
      <c r="IQ132" s="109"/>
      <c r="IR132" s="109"/>
      <c r="IS132" s="109"/>
      <c r="IT132" s="109"/>
    </row>
    <row r="133" spans="1:254" s="145" customFormat="1" ht="26.25" x14ac:dyDescent="0.25">
      <c r="A133" s="129" t="s">
        <v>304</v>
      </c>
      <c r="B133" s="134" t="s">
        <v>280</v>
      </c>
      <c r="C133" s="134" t="s">
        <v>42</v>
      </c>
      <c r="D133" s="134" t="s">
        <v>25</v>
      </c>
      <c r="E133" s="137" t="s">
        <v>143</v>
      </c>
      <c r="F133" s="134"/>
      <c r="G133" s="171">
        <f>SUM(G134:G134)</f>
        <v>4700</v>
      </c>
    </row>
    <row r="134" spans="1:254" s="145" customFormat="1" ht="26.25" x14ac:dyDescent="0.25">
      <c r="A134" s="124" t="s">
        <v>75</v>
      </c>
      <c r="B134" s="137" t="s">
        <v>280</v>
      </c>
      <c r="C134" s="137" t="s">
        <v>42</v>
      </c>
      <c r="D134" s="137" t="s">
        <v>25</v>
      </c>
      <c r="E134" s="137" t="s">
        <v>143</v>
      </c>
      <c r="F134" s="137" t="s">
        <v>76</v>
      </c>
      <c r="G134" s="127">
        <v>4700</v>
      </c>
    </row>
    <row r="135" spans="1:254" s="128" customFormat="1" ht="25.5" x14ac:dyDescent="0.2">
      <c r="A135" s="129" t="s">
        <v>305</v>
      </c>
      <c r="B135" s="150" t="s">
        <v>280</v>
      </c>
      <c r="C135" s="131" t="s">
        <v>42</v>
      </c>
      <c r="D135" s="131" t="s">
        <v>25</v>
      </c>
      <c r="E135" s="131" t="s">
        <v>130</v>
      </c>
      <c r="F135" s="131"/>
      <c r="G135" s="172">
        <f>SUM(G136+G144+G145+G146+G148+G149+G147+G137)</f>
        <v>137558.53</v>
      </c>
    </row>
    <row r="136" spans="1:254" s="128" customFormat="1" ht="25.5" x14ac:dyDescent="0.2">
      <c r="A136" s="124" t="s">
        <v>75</v>
      </c>
      <c r="B136" s="126" t="s">
        <v>280</v>
      </c>
      <c r="C136" s="126" t="s">
        <v>42</v>
      </c>
      <c r="D136" s="126" t="s">
        <v>25</v>
      </c>
      <c r="E136" s="126" t="s">
        <v>130</v>
      </c>
      <c r="F136" s="126" t="s">
        <v>76</v>
      </c>
      <c r="G136" s="164">
        <v>500</v>
      </c>
    </row>
    <row r="137" spans="1:254" s="154" customFormat="1" ht="13.5" x14ac:dyDescent="0.25">
      <c r="A137" s="124" t="s">
        <v>128</v>
      </c>
      <c r="B137" s="137" t="s">
        <v>280</v>
      </c>
      <c r="C137" s="137" t="s">
        <v>42</v>
      </c>
      <c r="D137" s="137" t="s">
        <v>25</v>
      </c>
      <c r="E137" s="137" t="s">
        <v>130</v>
      </c>
      <c r="F137" s="137"/>
      <c r="G137" s="127">
        <f>SUM(G138+G142+G140)</f>
        <v>59000</v>
      </c>
    </row>
    <row r="138" spans="1:254" s="165" customFormat="1" x14ac:dyDescent="0.2">
      <c r="A138" s="173" t="s">
        <v>131</v>
      </c>
      <c r="B138" s="134" t="s">
        <v>280</v>
      </c>
      <c r="C138" s="134" t="s">
        <v>42</v>
      </c>
      <c r="D138" s="134" t="s">
        <v>25</v>
      </c>
      <c r="E138" s="134" t="s">
        <v>132</v>
      </c>
      <c r="F138" s="134"/>
      <c r="G138" s="132">
        <f>SUM(G139)</f>
        <v>8500</v>
      </c>
    </row>
    <row r="139" spans="1:254" ht="25.5" x14ac:dyDescent="0.2">
      <c r="A139" s="124" t="s">
        <v>75</v>
      </c>
      <c r="B139" s="126" t="s">
        <v>280</v>
      </c>
      <c r="C139" s="137" t="s">
        <v>42</v>
      </c>
      <c r="D139" s="137" t="s">
        <v>25</v>
      </c>
      <c r="E139" s="137" t="s">
        <v>132</v>
      </c>
      <c r="F139" s="137" t="s">
        <v>76</v>
      </c>
      <c r="G139" s="127">
        <v>8500</v>
      </c>
    </row>
    <row r="140" spans="1:254" s="93" customFormat="1" x14ac:dyDescent="0.2">
      <c r="A140" s="129" t="s">
        <v>306</v>
      </c>
      <c r="B140" s="131" t="s">
        <v>280</v>
      </c>
      <c r="C140" s="134" t="s">
        <v>42</v>
      </c>
      <c r="D140" s="134" t="s">
        <v>25</v>
      </c>
      <c r="E140" s="134" t="s">
        <v>134</v>
      </c>
      <c r="F140" s="134"/>
      <c r="G140" s="132">
        <f>SUM(G141)</f>
        <v>47000</v>
      </c>
    </row>
    <row r="141" spans="1:254" ht="25.5" x14ac:dyDescent="0.2">
      <c r="A141" s="124" t="s">
        <v>75</v>
      </c>
      <c r="B141" s="126" t="s">
        <v>280</v>
      </c>
      <c r="C141" s="137" t="s">
        <v>42</v>
      </c>
      <c r="D141" s="137" t="s">
        <v>25</v>
      </c>
      <c r="E141" s="137" t="s">
        <v>134</v>
      </c>
      <c r="F141" s="137" t="s">
        <v>76</v>
      </c>
      <c r="G141" s="127">
        <v>47000</v>
      </c>
    </row>
    <row r="142" spans="1:254" x14ac:dyDescent="0.2">
      <c r="A142" s="173" t="s">
        <v>135</v>
      </c>
      <c r="B142" s="150" t="s">
        <v>280</v>
      </c>
      <c r="C142" s="134" t="s">
        <v>42</v>
      </c>
      <c r="D142" s="134" t="s">
        <v>25</v>
      </c>
      <c r="E142" s="134" t="s">
        <v>136</v>
      </c>
      <c r="F142" s="134"/>
      <c r="G142" s="132">
        <f>SUM(G143)</f>
        <v>3500</v>
      </c>
    </row>
    <row r="143" spans="1:254" s="93" customFormat="1" ht="25.5" x14ac:dyDescent="0.2">
      <c r="A143" s="124" t="s">
        <v>75</v>
      </c>
      <c r="B143" s="134" t="s">
        <v>280</v>
      </c>
      <c r="C143" s="137" t="s">
        <v>42</v>
      </c>
      <c r="D143" s="137" t="s">
        <v>25</v>
      </c>
      <c r="E143" s="137" t="s">
        <v>136</v>
      </c>
      <c r="F143" s="137" t="s">
        <v>76</v>
      </c>
      <c r="G143" s="127">
        <v>3500</v>
      </c>
    </row>
    <row r="144" spans="1:254" s="93" customFormat="1" ht="38.25" x14ac:dyDescent="0.2">
      <c r="A144" s="124" t="s">
        <v>281</v>
      </c>
      <c r="B144" s="134" t="s">
        <v>280</v>
      </c>
      <c r="C144" s="137" t="s">
        <v>42</v>
      </c>
      <c r="D144" s="137" t="s">
        <v>25</v>
      </c>
      <c r="E144" s="137" t="s">
        <v>137</v>
      </c>
      <c r="F144" s="137" t="s">
        <v>23</v>
      </c>
      <c r="G144" s="127">
        <v>30</v>
      </c>
    </row>
    <row r="145" spans="1:256" s="93" customFormat="1" x14ac:dyDescent="0.2">
      <c r="A145" s="124" t="s">
        <v>282</v>
      </c>
      <c r="B145" s="134" t="s">
        <v>280</v>
      </c>
      <c r="C145" s="137" t="s">
        <v>42</v>
      </c>
      <c r="D145" s="137" t="s">
        <v>25</v>
      </c>
      <c r="E145" s="137" t="s">
        <v>137</v>
      </c>
      <c r="F145" s="137" t="s">
        <v>31</v>
      </c>
      <c r="G145" s="127">
        <v>1168.19</v>
      </c>
    </row>
    <row r="146" spans="1:256" s="93" customFormat="1" x14ac:dyDescent="0.2">
      <c r="A146" s="124" t="s">
        <v>290</v>
      </c>
      <c r="B146" s="134" t="s">
        <v>280</v>
      </c>
      <c r="C146" s="137" t="s">
        <v>42</v>
      </c>
      <c r="D146" s="137" t="s">
        <v>25</v>
      </c>
      <c r="E146" s="137" t="s">
        <v>137</v>
      </c>
      <c r="F146" s="137" t="s">
        <v>74</v>
      </c>
      <c r="G146" s="127">
        <v>3411</v>
      </c>
    </row>
    <row r="147" spans="1:256" s="93" customFormat="1" ht="38.25" x14ac:dyDescent="0.2">
      <c r="A147" s="124" t="s">
        <v>281</v>
      </c>
      <c r="B147" s="134" t="s">
        <v>280</v>
      </c>
      <c r="C147" s="137" t="s">
        <v>42</v>
      </c>
      <c r="D147" s="137" t="s">
        <v>25</v>
      </c>
      <c r="E147" s="137" t="s">
        <v>138</v>
      </c>
      <c r="F147" s="137" t="s">
        <v>23</v>
      </c>
      <c r="G147" s="127">
        <v>1017.81</v>
      </c>
    </row>
    <row r="148" spans="1:256" s="93" customFormat="1" x14ac:dyDescent="0.2">
      <c r="A148" s="124" t="s">
        <v>282</v>
      </c>
      <c r="B148" s="134" t="s">
        <v>280</v>
      </c>
      <c r="C148" s="137" t="s">
        <v>42</v>
      </c>
      <c r="D148" s="137" t="s">
        <v>25</v>
      </c>
      <c r="E148" s="137" t="s">
        <v>138</v>
      </c>
      <c r="F148" s="137" t="s">
        <v>31</v>
      </c>
      <c r="G148" s="127">
        <v>11586.98</v>
      </c>
    </row>
    <row r="149" spans="1:256" s="93" customFormat="1" x14ac:dyDescent="0.2">
      <c r="A149" s="124" t="s">
        <v>290</v>
      </c>
      <c r="B149" s="134" t="s">
        <v>280</v>
      </c>
      <c r="C149" s="137" t="s">
        <v>42</v>
      </c>
      <c r="D149" s="137" t="s">
        <v>25</v>
      </c>
      <c r="E149" s="137" t="s">
        <v>138</v>
      </c>
      <c r="F149" s="137" t="s">
        <v>74</v>
      </c>
      <c r="G149" s="127">
        <v>60844.55</v>
      </c>
    </row>
    <row r="150" spans="1:256" s="146" customFormat="1" ht="25.5" x14ac:dyDescent="0.2">
      <c r="A150" s="129" t="s">
        <v>304</v>
      </c>
      <c r="B150" s="134" t="s">
        <v>280</v>
      </c>
      <c r="C150" s="134" t="s">
        <v>42</v>
      </c>
      <c r="D150" s="134" t="s">
        <v>25</v>
      </c>
      <c r="E150" s="134" t="s">
        <v>140</v>
      </c>
      <c r="F150" s="134"/>
      <c r="G150" s="132">
        <f>SUM(G151+G152+G153)</f>
        <v>7631.12</v>
      </c>
    </row>
    <row r="151" spans="1:256" s="93" customFormat="1" x14ac:dyDescent="0.2">
      <c r="A151" s="124" t="s">
        <v>282</v>
      </c>
      <c r="B151" s="137" t="s">
        <v>280</v>
      </c>
      <c r="C151" s="137" t="s">
        <v>42</v>
      </c>
      <c r="D151" s="137" t="s">
        <v>25</v>
      </c>
      <c r="E151" s="137" t="s">
        <v>141</v>
      </c>
      <c r="F151" s="137" t="s">
        <v>31</v>
      </c>
      <c r="G151" s="127">
        <v>800</v>
      </c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  <c r="BH151" s="98"/>
      <c r="BI151" s="98"/>
      <c r="BJ151" s="98"/>
      <c r="BK151" s="98"/>
      <c r="BL151" s="98"/>
      <c r="BM151" s="98"/>
      <c r="BN151" s="98"/>
      <c r="BO151" s="98"/>
      <c r="BP151" s="98"/>
      <c r="BQ151" s="98"/>
      <c r="BR151" s="98"/>
      <c r="BS151" s="98"/>
      <c r="BT151" s="98"/>
      <c r="BU151" s="98"/>
      <c r="BV151" s="98"/>
      <c r="BW151" s="98"/>
      <c r="BX151" s="98"/>
      <c r="BY151" s="98"/>
      <c r="BZ151" s="98"/>
      <c r="CA151" s="98"/>
      <c r="CB151" s="98"/>
      <c r="CC151" s="98"/>
      <c r="CD151" s="98"/>
      <c r="CE151" s="98"/>
      <c r="CF151" s="98"/>
      <c r="CG151" s="98"/>
      <c r="CH151" s="98"/>
      <c r="CI151" s="98"/>
      <c r="CJ151" s="98"/>
      <c r="CK151" s="98"/>
      <c r="CL151" s="98"/>
      <c r="CM151" s="98"/>
      <c r="CN151" s="98"/>
      <c r="CO151" s="98"/>
      <c r="CP151" s="98"/>
      <c r="CQ151" s="98"/>
      <c r="CR151" s="98"/>
      <c r="CS151" s="98"/>
      <c r="CT151" s="98"/>
      <c r="CU151" s="98"/>
      <c r="CV151" s="98"/>
      <c r="CW151" s="98"/>
      <c r="CX151" s="98"/>
      <c r="CY151" s="98"/>
      <c r="CZ151" s="98"/>
      <c r="DA151" s="98"/>
      <c r="DB151" s="98"/>
      <c r="DC151" s="98"/>
      <c r="DD151" s="98"/>
      <c r="DE151" s="98"/>
      <c r="DF151" s="98"/>
      <c r="DG151" s="98"/>
      <c r="DH151" s="98"/>
      <c r="DI151" s="98"/>
      <c r="DJ151" s="98"/>
      <c r="DK151" s="98"/>
      <c r="DL151" s="98"/>
      <c r="DM151" s="98"/>
      <c r="DN151" s="98"/>
      <c r="DO151" s="98"/>
      <c r="DP151" s="98"/>
      <c r="DQ151" s="98"/>
      <c r="DR151" s="98"/>
      <c r="DS151" s="98"/>
      <c r="DT151" s="98"/>
      <c r="DU151" s="98"/>
      <c r="DV151" s="98"/>
      <c r="DW151" s="98"/>
      <c r="DX151" s="98"/>
      <c r="DY151" s="98"/>
      <c r="DZ151" s="98"/>
      <c r="EA151" s="98"/>
      <c r="EB151" s="98"/>
      <c r="EC151" s="98"/>
      <c r="ED151" s="98"/>
      <c r="EE151" s="98"/>
      <c r="EF151" s="98"/>
      <c r="EG151" s="98"/>
      <c r="EH151" s="98"/>
      <c r="EI151" s="98"/>
      <c r="EJ151" s="98"/>
      <c r="EK151" s="98"/>
      <c r="EL151" s="98"/>
      <c r="EM151" s="98"/>
      <c r="EN151" s="98"/>
      <c r="EO151" s="98"/>
      <c r="EP151" s="98"/>
      <c r="EQ151" s="98"/>
      <c r="ER151" s="98"/>
      <c r="ES151" s="98"/>
      <c r="ET151" s="98"/>
      <c r="EU151" s="98"/>
      <c r="EV151" s="98"/>
      <c r="EW151" s="98"/>
      <c r="EX151" s="98"/>
      <c r="EY151" s="98"/>
      <c r="EZ151" s="98"/>
      <c r="FA151" s="98"/>
      <c r="FB151" s="98"/>
      <c r="FC151" s="98"/>
      <c r="FD151" s="98"/>
      <c r="FE151" s="98"/>
      <c r="FF151" s="98"/>
      <c r="FG151" s="98"/>
      <c r="FH151" s="98"/>
      <c r="FI151" s="98"/>
      <c r="FJ151" s="98"/>
      <c r="FK151" s="98"/>
      <c r="FL151" s="98"/>
      <c r="FM151" s="98"/>
      <c r="FN151" s="98"/>
      <c r="FO151" s="98"/>
      <c r="FP151" s="98"/>
      <c r="FQ151" s="98"/>
      <c r="FR151" s="98"/>
      <c r="FS151" s="98"/>
      <c r="FT151" s="98"/>
      <c r="FU151" s="98"/>
      <c r="FV151" s="98"/>
      <c r="FW151" s="98"/>
      <c r="FX151" s="98"/>
      <c r="FY151" s="98"/>
      <c r="FZ151" s="98"/>
      <c r="GA151" s="98"/>
      <c r="GB151" s="98"/>
      <c r="GC151" s="98"/>
      <c r="GD151" s="98"/>
      <c r="GE151" s="98"/>
      <c r="GF151" s="98"/>
      <c r="GG151" s="98"/>
      <c r="GH151" s="98"/>
      <c r="GI151" s="98"/>
      <c r="GJ151" s="98"/>
      <c r="GK151" s="98"/>
      <c r="GL151" s="98"/>
      <c r="GM151" s="98"/>
      <c r="GN151" s="98"/>
      <c r="GO151" s="98"/>
      <c r="GP151" s="98"/>
      <c r="GQ151" s="98"/>
      <c r="GR151" s="98"/>
      <c r="GS151" s="98"/>
      <c r="GT151" s="98"/>
      <c r="GU151" s="98"/>
      <c r="GV151" s="98"/>
      <c r="GW151" s="98"/>
      <c r="GX151" s="98"/>
      <c r="GY151" s="98"/>
      <c r="GZ151" s="98"/>
      <c r="HA151" s="98"/>
      <c r="HB151" s="98"/>
      <c r="HC151" s="98"/>
      <c r="HD151" s="98"/>
      <c r="HE151" s="98"/>
      <c r="HF151" s="98"/>
      <c r="HG151" s="98"/>
      <c r="HH151" s="98"/>
      <c r="HI151" s="98"/>
      <c r="HJ151" s="98"/>
      <c r="HK151" s="98"/>
      <c r="HL151" s="98"/>
      <c r="HM151" s="98"/>
      <c r="HN151" s="98"/>
      <c r="HO151" s="98"/>
      <c r="HP151" s="98"/>
      <c r="HQ151" s="98"/>
      <c r="HR151" s="98"/>
      <c r="HS151" s="98"/>
      <c r="HT151" s="98"/>
      <c r="HU151" s="98"/>
      <c r="HV151" s="98"/>
      <c r="HW151" s="98"/>
      <c r="HX151" s="98"/>
      <c r="HY151" s="98"/>
      <c r="HZ151" s="98"/>
      <c r="IA151" s="98"/>
      <c r="IB151" s="98"/>
      <c r="IC151" s="98"/>
      <c r="ID151" s="98"/>
      <c r="IE151" s="98"/>
      <c r="IF151" s="98"/>
      <c r="IG151" s="98"/>
      <c r="IH151" s="98"/>
      <c r="II151" s="98"/>
      <c r="IJ151" s="98"/>
      <c r="IK151" s="98"/>
      <c r="IL151" s="98"/>
      <c r="IM151" s="98"/>
      <c r="IN151" s="98"/>
      <c r="IO151" s="98"/>
      <c r="IP151" s="98"/>
      <c r="IQ151" s="98"/>
      <c r="IR151" s="98"/>
      <c r="IS151" s="98"/>
      <c r="IT151" s="98"/>
    </row>
    <row r="152" spans="1:256" s="93" customFormat="1" ht="38.25" x14ac:dyDescent="0.2">
      <c r="A152" s="124" t="s">
        <v>281</v>
      </c>
      <c r="B152" s="137" t="s">
        <v>280</v>
      </c>
      <c r="C152" s="137" t="s">
        <v>42</v>
      </c>
      <c r="D152" s="137" t="s">
        <v>25</v>
      </c>
      <c r="E152" s="137" t="s">
        <v>142</v>
      </c>
      <c r="F152" s="137" t="s">
        <v>23</v>
      </c>
      <c r="G152" s="127">
        <v>146.61000000000001</v>
      </c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  <c r="AX152" s="98"/>
      <c r="AY152" s="98"/>
      <c r="AZ152" s="98"/>
      <c r="BA152" s="98"/>
      <c r="BB152" s="98"/>
      <c r="BC152" s="98"/>
      <c r="BD152" s="98"/>
      <c r="BE152" s="98"/>
      <c r="BF152" s="98"/>
      <c r="BG152" s="98"/>
      <c r="BH152" s="98"/>
      <c r="BI152" s="98"/>
      <c r="BJ152" s="98"/>
      <c r="BK152" s="98"/>
      <c r="BL152" s="98"/>
      <c r="BM152" s="98"/>
      <c r="BN152" s="98"/>
      <c r="BO152" s="98"/>
      <c r="BP152" s="98"/>
      <c r="BQ152" s="98"/>
      <c r="BR152" s="98"/>
      <c r="BS152" s="98"/>
      <c r="BT152" s="98"/>
      <c r="BU152" s="98"/>
      <c r="BV152" s="98"/>
      <c r="BW152" s="98"/>
      <c r="BX152" s="98"/>
      <c r="BY152" s="98"/>
      <c r="BZ152" s="98"/>
      <c r="CA152" s="98"/>
      <c r="CB152" s="98"/>
      <c r="CC152" s="98"/>
      <c r="CD152" s="98"/>
      <c r="CE152" s="98"/>
      <c r="CF152" s="98"/>
      <c r="CG152" s="98"/>
      <c r="CH152" s="98"/>
      <c r="CI152" s="98"/>
      <c r="CJ152" s="98"/>
      <c r="CK152" s="98"/>
      <c r="CL152" s="98"/>
      <c r="CM152" s="98"/>
      <c r="CN152" s="98"/>
      <c r="CO152" s="98"/>
      <c r="CP152" s="98"/>
      <c r="CQ152" s="98"/>
      <c r="CR152" s="98"/>
      <c r="CS152" s="98"/>
      <c r="CT152" s="98"/>
      <c r="CU152" s="98"/>
      <c r="CV152" s="98"/>
      <c r="CW152" s="98"/>
      <c r="CX152" s="98"/>
      <c r="CY152" s="98"/>
      <c r="CZ152" s="98"/>
      <c r="DA152" s="98"/>
      <c r="DB152" s="98"/>
      <c r="DC152" s="98"/>
      <c r="DD152" s="98"/>
      <c r="DE152" s="98"/>
      <c r="DF152" s="98"/>
      <c r="DG152" s="98"/>
      <c r="DH152" s="98"/>
      <c r="DI152" s="98"/>
      <c r="DJ152" s="98"/>
      <c r="DK152" s="98"/>
      <c r="DL152" s="98"/>
      <c r="DM152" s="98"/>
      <c r="DN152" s="98"/>
      <c r="DO152" s="98"/>
      <c r="DP152" s="98"/>
      <c r="DQ152" s="98"/>
      <c r="DR152" s="98"/>
      <c r="DS152" s="98"/>
      <c r="DT152" s="98"/>
      <c r="DU152" s="98"/>
      <c r="DV152" s="98"/>
      <c r="DW152" s="98"/>
      <c r="DX152" s="98"/>
      <c r="DY152" s="98"/>
      <c r="DZ152" s="98"/>
      <c r="EA152" s="98"/>
      <c r="EB152" s="98"/>
      <c r="EC152" s="98"/>
      <c r="ED152" s="98"/>
      <c r="EE152" s="98"/>
      <c r="EF152" s="98"/>
      <c r="EG152" s="98"/>
      <c r="EH152" s="98"/>
      <c r="EI152" s="98"/>
      <c r="EJ152" s="98"/>
      <c r="EK152" s="98"/>
      <c r="EL152" s="98"/>
      <c r="EM152" s="98"/>
      <c r="EN152" s="98"/>
      <c r="EO152" s="98"/>
      <c r="EP152" s="98"/>
      <c r="EQ152" s="98"/>
      <c r="ER152" s="98"/>
      <c r="ES152" s="98"/>
      <c r="ET152" s="98"/>
      <c r="EU152" s="98"/>
      <c r="EV152" s="98"/>
      <c r="EW152" s="98"/>
      <c r="EX152" s="98"/>
      <c r="EY152" s="98"/>
      <c r="EZ152" s="98"/>
      <c r="FA152" s="98"/>
      <c r="FB152" s="98"/>
      <c r="FC152" s="98"/>
      <c r="FD152" s="98"/>
      <c r="FE152" s="98"/>
      <c r="FF152" s="98"/>
      <c r="FG152" s="98"/>
      <c r="FH152" s="98"/>
      <c r="FI152" s="98"/>
      <c r="FJ152" s="98"/>
      <c r="FK152" s="98"/>
      <c r="FL152" s="98"/>
      <c r="FM152" s="98"/>
      <c r="FN152" s="98"/>
      <c r="FO152" s="98"/>
      <c r="FP152" s="98"/>
      <c r="FQ152" s="98"/>
      <c r="FR152" s="98"/>
      <c r="FS152" s="98"/>
      <c r="FT152" s="98"/>
      <c r="FU152" s="98"/>
      <c r="FV152" s="98"/>
      <c r="FW152" s="98"/>
      <c r="FX152" s="98"/>
      <c r="FY152" s="98"/>
      <c r="FZ152" s="98"/>
      <c r="GA152" s="98"/>
      <c r="GB152" s="98"/>
      <c r="GC152" s="98"/>
      <c r="GD152" s="98"/>
      <c r="GE152" s="98"/>
      <c r="GF152" s="98"/>
      <c r="GG152" s="98"/>
      <c r="GH152" s="98"/>
      <c r="GI152" s="98"/>
      <c r="GJ152" s="98"/>
      <c r="GK152" s="98"/>
      <c r="GL152" s="98"/>
      <c r="GM152" s="98"/>
      <c r="GN152" s="98"/>
      <c r="GO152" s="98"/>
      <c r="GP152" s="98"/>
      <c r="GQ152" s="98"/>
      <c r="GR152" s="98"/>
      <c r="GS152" s="98"/>
      <c r="GT152" s="98"/>
      <c r="GU152" s="98"/>
      <c r="GV152" s="98"/>
      <c r="GW152" s="98"/>
      <c r="GX152" s="98"/>
      <c r="GY152" s="98"/>
      <c r="GZ152" s="98"/>
      <c r="HA152" s="98"/>
      <c r="HB152" s="98"/>
      <c r="HC152" s="98"/>
      <c r="HD152" s="98"/>
      <c r="HE152" s="98"/>
      <c r="HF152" s="98"/>
      <c r="HG152" s="98"/>
      <c r="HH152" s="98"/>
      <c r="HI152" s="98"/>
      <c r="HJ152" s="98"/>
      <c r="HK152" s="98"/>
      <c r="HL152" s="98"/>
      <c r="HM152" s="98"/>
      <c r="HN152" s="98"/>
      <c r="HO152" s="98"/>
      <c r="HP152" s="98"/>
      <c r="HQ152" s="98"/>
      <c r="HR152" s="98"/>
      <c r="HS152" s="98"/>
      <c r="HT152" s="98"/>
      <c r="HU152" s="98"/>
      <c r="HV152" s="98"/>
      <c r="HW152" s="98"/>
      <c r="HX152" s="98"/>
      <c r="HY152" s="98"/>
      <c r="HZ152" s="98"/>
      <c r="IA152" s="98"/>
      <c r="IB152" s="98"/>
      <c r="IC152" s="98"/>
      <c r="ID152" s="98"/>
      <c r="IE152" s="98"/>
      <c r="IF152" s="98"/>
      <c r="IG152" s="98"/>
      <c r="IH152" s="98"/>
      <c r="II152" s="98"/>
      <c r="IJ152" s="98"/>
      <c r="IK152" s="98"/>
      <c r="IL152" s="98"/>
      <c r="IM152" s="98"/>
      <c r="IN152" s="98"/>
      <c r="IO152" s="98"/>
      <c r="IP152" s="98"/>
      <c r="IQ152" s="98"/>
      <c r="IR152" s="98"/>
      <c r="IS152" s="98"/>
      <c r="IT152" s="98"/>
    </row>
    <row r="153" spans="1:256" s="93" customFormat="1" x14ac:dyDescent="0.2">
      <c r="A153" s="124" t="s">
        <v>282</v>
      </c>
      <c r="B153" s="137" t="s">
        <v>280</v>
      </c>
      <c r="C153" s="137" t="s">
        <v>42</v>
      </c>
      <c r="D153" s="137" t="s">
        <v>25</v>
      </c>
      <c r="E153" s="137" t="s">
        <v>142</v>
      </c>
      <c r="F153" s="137" t="s">
        <v>31</v>
      </c>
      <c r="G153" s="127">
        <v>6684.51</v>
      </c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98"/>
      <c r="BS153" s="98"/>
      <c r="BT153" s="98"/>
      <c r="BU153" s="98"/>
      <c r="BV153" s="98"/>
      <c r="BW153" s="98"/>
      <c r="BX153" s="98"/>
      <c r="BY153" s="98"/>
      <c r="BZ153" s="98"/>
      <c r="CA153" s="98"/>
      <c r="CB153" s="98"/>
      <c r="CC153" s="98"/>
      <c r="CD153" s="98"/>
      <c r="CE153" s="98"/>
      <c r="CF153" s="98"/>
      <c r="CG153" s="98"/>
      <c r="CH153" s="98"/>
      <c r="CI153" s="98"/>
      <c r="CJ153" s="98"/>
      <c r="CK153" s="98"/>
      <c r="CL153" s="98"/>
      <c r="CM153" s="98"/>
      <c r="CN153" s="98"/>
      <c r="CO153" s="98"/>
      <c r="CP153" s="98"/>
      <c r="CQ153" s="98"/>
      <c r="CR153" s="98"/>
      <c r="CS153" s="98"/>
      <c r="CT153" s="98"/>
      <c r="CU153" s="98"/>
      <c r="CV153" s="98"/>
      <c r="CW153" s="98"/>
      <c r="CX153" s="98"/>
      <c r="CY153" s="98"/>
      <c r="CZ153" s="98"/>
      <c r="DA153" s="98"/>
      <c r="DB153" s="98"/>
      <c r="DC153" s="98"/>
      <c r="DD153" s="98"/>
      <c r="DE153" s="98"/>
      <c r="DF153" s="98"/>
      <c r="DG153" s="98"/>
      <c r="DH153" s="98"/>
      <c r="DI153" s="98"/>
      <c r="DJ153" s="98"/>
      <c r="DK153" s="98"/>
      <c r="DL153" s="98"/>
      <c r="DM153" s="98"/>
      <c r="DN153" s="98"/>
      <c r="DO153" s="98"/>
      <c r="DP153" s="98"/>
      <c r="DQ153" s="98"/>
      <c r="DR153" s="98"/>
      <c r="DS153" s="98"/>
      <c r="DT153" s="98"/>
      <c r="DU153" s="98"/>
      <c r="DV153" s="98"/>
      <c r="DW153" s="98"/>
      <c r="DX153" s="98"/>
      <c r="DY153" s="98"/>
      <c r="DZ153" s="98"/>
      <c r="EA153" s="98"/>
      <c r="EB153" s="98"/>
      <c r="EC153" s="98"/>
      <c r="ED153" s="98"/>
      <c r="EE153" s="98"/>
      <c r="EF153" s="98"/>
      <c r="EG153" s="98"/>
      <c r="EH153" s="98"/>
      <c r="EI153" s="98"/>
      <c r="EJ153" s="98"/>
      <c r="EK153" s="98"/>
      <c r="EL153" s="98"/>
      <c r="EM153" s="98"/>
      <c r="EN153" s="98"/>
      <c r="EO153" s="98"/>
      <c r="EP153" s="98"/>
      <c r="EQ153" s="98"/>
      <c r="ER153" s="98"/>
      <c r="ES153" s="98"/>
      <c r="ET153" s="98"/>
      <c r="EU153" s="98"/>
      <c r="EV153" s="98"/>
      <c r="EW153" s="98"/>
      <c r="EX153" s="98"/>
      <c r="EY153" s="98"/>
      <c r="EZ153" s="98"/>
      <c r="FA153" s="98"/>
      <c r="FB153" s="98"/>
      <c r="FC153" s="98"/>
      <c r="FD153" s="98"/>
      <c r="FE153" s="98"/>
      <c r="FF153" s="98"/>
      <c r="FG153" s="98"/>
      <c r="FH153" s="98"/>
      <c r="FI153" s="98"/>
      <c r="FJ153" s="98"/>
      <c r="FK153" s="98"/>
      <c r="FL153" s="98"/>
      <c r="FM153" s="98"/>
      <c r="FN153" s="98"/>
      <c r="FO153" s="98"/>
      <c r="FP153" s="98"/>
      <c r="FQ153" s="98"/>
      <c r="FR153" s="98"/>
      <c r="FS153" s="98"/>
      <c r="FT153" s="98"/>
      <c r="FU153" s="98"/>
      <c r="FV153" s="98"/>
      <c r="FW153" s="98"/>
      <c r="FX153" s="98"/>
      <c r="FY153" s="98"/>
      <c r="FZ153" s="98"/>
      <c r="GA153" s="98"/>
      <c r="GB153" s="98"/>
      <c r="GC153" s="98"/>
      <c r="GD153" s="98"/>
      <c r="GE153" s="98"/>
      <c r="GF153" s="98"/>
      <c r="GG153" s="98"/>
      <c r="GH153" s="98"/>
      <c r="GI153" s="98"/>
      <c r="GJ153" s="98"/>
      <c r="GK153" s="98"/>
      <c r="GL153" s="98"/>
      <c r="GM153" s="98"/>
      <c r="GN153" s="98"/>
      <c r="GO153" s="98"/>
      <c r="GP153" s="98"/>
      <c r="GQ153" s="98"/>
      <c r="GR153" s="98"/>
      <c r="GS153" s="98"/>
      <c r="GT153" s="98"/>
      <c r="GU153" s="98"/>
      <c r="GV153" s="98"/>
      <c r="GW153" s="98"/>
      <c r="GX153" s="98"/>
      <c r="GY153" s="98"/>
      <c r="GZ153" s="98"/>
      <c r="HA153" s="98"/>
      <c r="HB153" s="98"/>
      <c r="HC153" s="98"/>
      <c r="HD153" s="98"/>
      <c r="HE153" s="98"/>
      <c r="HF153" s="98"/>
      <c r="HG153" s="98"/>
      <c r="HH153" s="98"/>
      <c r="HI153" s="98"/>
      <c r="HJ153" s="98"/>
      <c r="HK153" s="98"/>
      <c r="HL153" s="98"/>
      <c r="HM153" s="98"/>
      <c r="HN153" s="98"/>
      <c r="HO153" s="98"/>
      <c r="HP153" s="98"/>
      <c r="HQ153" s="98"/>
      <c r="HR153" s="98"/>
      <c r="HS153" s="98"/>
      <c r="HT153" s="98"/>
      <c r="HU153" s="98"/>
      <c r="HV153" s="98"/>
      <c r="HW153" s="98"/>
      <c r="HX153" s="98"/>
      <c r="HY153" s="98"/>
      <c r="HZ153" s="98"/>
      <c r="IA153" s="98"/>
      <c r="IB153" s="98"/>
      <c r="IC153" s="98"/>
      <c r="ID153" s="98"/>
      <c r="IE153" s="98"/>
      <c r="IF153" s="98"/>
      <c r="IG153" s="98"/>
      <c r="IH153" s="98"/>
      <c r="II153" s="98"/>
      <c r="IJ153" s="98"/>
      <c r="IK153" s="98"/>
      <c r="IL153" s="98"/>
      <c r="IM153" s="98"/>
      <c r="IN153" s="98"/>
      <c r="IO153" s="98"/>
      <c r="IP153" s="98"/>
      <c r="IQ153" s="98"/>
      <c r="IR153" s="98"/>
      <c r="IS153" s="98"/>
      <c r="IT153" s="98"/>
    </row>
    <row r="154" spans="1:256" ht="15" x14ac:dyDescent="0.25">
      <c r="A154" s="170" t="s">
        <v>144</v>
      </c>
      <c r="B154" s="167" t="s">
        <v>280</v>
      </c>
      <c r="C154" s="174" t="s">
        <v>42</v>
      </c>
      <c r="D154" s="174" t="s">
        <v>42</v>
      </c>
      <c r="E154" s="167"/>
      <c r="F154" s="167"/>
      <c r="G154" s="168">
        <f>SUM(G155)</f>
        <v>16400</v>
      </c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8"/>
      <c r="AV154" s="128"/>
      <c r="AW154" s="128"/>
      <c r="AX154" s="128"/>
      <c r="AY154" s="128"/>
      <c r="AZ154" s="128"/>
      <c r="BA154" s="128"/>
      <c r="BB154" s="128"/>
      <c r="BC154" s="128"/>
      <c r="BD154" s="128"/>
      <c r="BE154" s="128"/>
      <c r="BF154" s="128"/>
      <c r="BG154" s="128"/>
      <c r="BH154" s="128"/>
      <c r="BI154" s="128"/>
      <c r="BJ154" s="128"/>
      <c r="BK154" s="128"/>
      <c r="BL154" s="128"/>
      <c r="BM154" s="128"/>
      <c r="BN154" s="128"/>
      <c r="BO154" s="128"/>
      <c r="BP154" s="128"/>
      <c r="BQ154" s="128"/>
      <c r="BR154" s="128"/>
      <c r="BS154" s="128"/>
      <c r="BT154" s="128"/>
      <c r="BU154" s="128"/>
      <c r="BV154" s="128"/>
      <c r="BW154" s="128"/>
      <c r="BX154" s="128"/>
      <c r="BY154" s="128"/>
      <c r="BZ154" s="128"/>
      <c r="CA154" s="128"/>
      <c r="CB154" s="128"/>
      <c r="CC154" s="128"/>
      <c r="CD154" s="128"/>
      <c r="CE154" s="128"/>
      <c r="CF154" s="128"/>
      <c r="CG154" s="128"/>
      <c r="CH154" s="128"/>
      <c r="CI154" s="128"/>
      <c r="CJ154" s="128"/>
      <c r="CK154" s="128"/>
      <c r="CL154" s="128"/>
      <c r="CM154" s="128"/>
      <c r="CN154" s="128"/>
      <c r="CO154" s="128"/>
      <c r="CP154" s="128"/>
      <c r="CQ154" s="128"/>
      <c r="CR154" s="128"/>
      <c r="CS154" s="128"/>
      <c r="CT154" s="128"/>
      <c r="CU154" s="128"/>
      <c r="CV154" s="128"/>
      <c r="CW154" s="128"/>
      <c r="CX154" s="128"/>
      <c r="CY154" s="128"/>
      <c r="CZ154" s="128"/>
      <c r="DA154" s="128"/>
      <c r="DB154" s="128"/>
      <c r="DC154" s="128"/>
      <c r="DD154" s="128"/>
      <c r="DE154" s="128"/>
      <c r="DF154" s="128"/>
      <c r="DG154" s="128"/>
      <c r="DH154" s="128"/>
      <c r="DI154" s="128"/>
      <c r="DJ154" s="128"/>
      <c r="DK154" s="128"/>
      <c r="DL154" s="128"/>
      <c r="DM154" s="128"/>
      <c r="DN154" s="128"/>
      <c r="DO154" s="128"/>
      <c r="DP154" s="128"/>
      <c r="DQ154" s="128"/>
      <c r="DR154" s="128"/>
      <c r="DS154" s="128"/>
      <c r="DT154" s="128"/>
      <c r="DU154" s="128"/>
      <c r="DV154" s="128"/>
      <c r="DW154" s="128"/>
      <c r="DX154" s="128"/>
      <c r="DY154" s="128"/>
      <c r="DZ154" s="128"/>
      <c r="EA154" s="128"/>
      <c r="EB154" s="128"/>
      <c r="EC154" s="128"/>
      <c r="ED154" s="128"/>
      <c r="EE154" s="128"/>
      <c r="EF154" s="128"/>
      <c r="EG154" s="128"/>
      <c r="EH154" s="128"/>
      <c r="EI154" s="128"/>
      <c r="EJ154" s="128"/>
      <c r="EK154" s="128"/>
      <c r="EL154" s="128"/>
      <c r="EM154" s="128"/>
      <c r="EN154" s="128"/>
      <c r="EO154" s="128"/>
      <c r="EP154" s="128"/>
      <c r="EQ154" s="128"/>
      <c r="ER154" s="128"/>
      <c r="ES154" s="128"/>
      <c r="ET154" s="128"/>
      <c r="EU154" s="128"/>
      <c r="EV154" s="128"/>
      <c r="EW154" s="128"/>
      <c r="EX154" s="128"/>
      <c r="EY154" s="128"/>
      <c r="EZ154" s="128"/>
      <c r="FA154" s="128"/>
      <c r="FB154" s="128"/>
      <c r="FC154" s="128"/>
      <c r="FD154" s="128"/>
      <c r="FE154" s="128"/>
      <c r="FF154" s="128"/>
      <c r="FG154" s="128"/>
      <c r="FH154" s="128"/>
      <c r="FI154" s="128"/>
      <c r="FJ154" s="128"/>
      <c r="FK154" s="128"/>
      <c r="FL154" s="128"/>
      <c r="FM154" s="128"/>
      <c r="FN154" s="128"/>
      <c r="FO154" s="128"/>
      <c r="FP154" s="128"/>
      <c r="FQ154" s="128"/>
      <c r="FR154" s="128"/>
      <c r="FS154" s="128"/>
      <c r="FT154" s="128"/>
      <c r="FU154" s="128"/>
      <c r="FV154" s="128"/>
      <c r="FW154" s="128"/>
      <c r="FX154" s="128"/>
      <c r="FY154" s="128"/>
      <c r="FZ154" s="128"/>
      <c r="GA154" s="128"/>
      <c r="GB154" s="128"/>
      <c r="GC154" s="128"/>
      <c r="GD154" s="128"/>
      <c r="GE154" s="128"/>
      <c r="GF154" s="128"/>
      <c r="GG154" s="128"/>
      <c r="GH154" s="128"/>
      <c r="GI154" s="128"/>
      <c r="GJ154" s="128"/>
      <c r="GK154" s="128"/>
      <c r="GL154" s="128"/>
      <c r="GM154" s="128"/>
      <c r="GN154" s="128"/>
      <c r="GO154" s="128"/>
      <c r="GP154" s="128"/>
      <c r="GQ154" s="128"/>
      <c r="GR154" s="128"/>
      <c r="GS154" s="128"/>
      <c r="GT154" s="128"/>
      <c r="GU154" s="128"/>
      <c r="GV154" s="128"/>
      <c r="GW154" s="128"/>
      <c r="GX154" s="128"/>
      <c r="GY154" s="128"/>
      <c r="GZ154" s="128"/>
      <c r="HA154" s="128"/>
      <c r="HB154" s="128"/>
      <c r="HC154" s="128"/>
      <c r="HD154" s="128"/>
      <c r="HE154" s="128"/>
      <c r="HF154" s="128"/>
      <c r="HG154" s="128"/>
      <c r="HH154" s="128"/>
      <c r="HI154" s="128"/>
      <c r="HJ154" s="128"/>
      <c r="HK154" s="128"/>
      <c r="HL154" s="128"/>
      <c r="HM154" s="128"/>
      <c r="HN154" s="128"/>
      <c r="HO154" s="128"/>
      <c r="HP154" s="128"/>
      <c r="HQ154" s="128"/>
      <c r="HR154" s="128"/>
      <c r="HS154" s="128"/>
      <c r="HT154" s="128"/>
      <c r="HU154" s="128"/>
      <c r="HV154" s="128"/>
      <c r="HW154" s="128"/>
      <c r="HX154" s="128"/>
      <c r="HY154" s="128"/>
      <c r="HZ154" s="128"/>
      <c r="IA154" s="128"/>
      <c r="IB154" s="128"/>
      <c r="IC154" s="128"/>
      <c r="ID154" s="128"/>
      <c r="IE154" s="128"/>
      <c r="IF154" s="128"/>
      <c r="IG154" s="128"/>
      <c r="IH154" s="128"/>
      <c r="II154" s="128"/>
      <c r="IJ154" s="128"/>
      <c r="IK154" s="128"/>
      <c r="IL154" s="128"/>
      <c r="IM154" s="128"/>
      <c r="IN154" s="128"/>
      <c r="IO154" s="128"/>
      <c r="IP154" s="128"/>
      <c r="IQ154" s="128"/>
      <c r="IR154" s="128"/>
      <c r="IS154" s="128"/>
      <c r="IT154" s="128"/>
    </row>
    <row r="155" spans="1:256" s="93" customFormat="1" ht="13.5" x14ac:dyDescent="0.25">
      <c r="A155" s="119" t="s">
        <v>65</v>
      </c>
      <c r="B155" s="121" t="s">
        <v>280</v>
      </c>
      <c r="C155" s="121" t="s">
        <v>42</v>
      </c>
      <c r="D155" s="121" t="s">
        <v>42</v>
      </c>
      <c r="E155" s="135" t="s">
        <v>66</v>
      </c>
      <c r="F155" s="135"/>
      <c r="G155" s="122">
        <f>SUM(G156+G159+G161)</f>
        <v>16400</v>
      </c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  <c r="BI155" s="154"/>
      <c r="BJ155" s="154"/>
      <c r="BK155" s="154"/>
      <c r="BL155" s="154"/>
      <c r="BM155" s="154"/>
      <c r="BN155" s="154"/>
      <c r="BO155" s="154"/>
      <c r="BP155" s="154"/>
      <c r="BQ155" s="154"/>
      <c r="BR155" s="154"/>
      <c r="BS155" s="154"/>
      <c r="BT155" s="154"/>
      <c r="BU155" s="154"/>
      <c r="BV155" s="154"/>
      <c r="BW155" s="154"/>
      <c r="BX155" s="154"/>
      <c r="BY155" s="154"/>
      <c r="BZ155" s="154"/>
      <c r="CA155" s="154"/>
      <c r="CB155" s="154"/>
      <c r="CC155" s="154"/>
      <c r="CD155" s="154"/>
      <c r="CE155" s="154"/>
      <c r="CF155" s="154"/>
      <c r="CG155" s="154"/>
      <c r="CH155" s="154"/>
      <c r="CI155" s="154"/>
      <c r="CJ155" s="154"/>
      <c r="CK155" s="154"/>
      <c r="CL155" s="154"/>
      <c r="CM155" s="154"/>
      <c r="CN155" s="154"/>
      <c r="CO155" s="154"/>
      <c r="CP155" s="154"/>
      <c r="CQ155" s="154"/>
      <c r="CR155" s="154"/>
      <c r="CS155" s="154"/>
      <c r="CT155" s="154"/>
      <c r="CU155" s="154"/>
      <c r="CV155" s="154"/>
      <c r="CW155" s="154"/>
      <c r="CX155" s="154"/>
      <c r="CY155" s="154"/>
      <c r="CZ155" s="154"/>
      <c r="DA155" s="154"/>
      <c r="DB155" s="154"/>
      <c r="DC155" s="154"/>
      <c r="DD155" s="154"/>
      <c r="DE155" s="154"/>
      <c r="DF155" s="154"/>
      <c r="DG155" s="154"/>
      <c r="DH155" s="154"/>
      <c r="DI155" s="154"/>
      <c r="DJ155" s="154"/>
      <c r="DK155" s="154"/>
      <c r="DL155" s="154"/>
      <c r="DM155" s="154"/>
      <c r="DN155" s="154"/>
      <c r="DO155" s="154"/>
      <c r="DP155" s="154"/>
      <c r="DQ155" s="154"/>
      <c r="DR155" s="154"/>
      <c r="DS155" s="154"/>
      <c r="DT155" s="154"/>
      <c r="DU155" s="154"/>
      <c r="DV155" s="154"/>
      <c r="DW155" s="154"/>
      <c r="DX155" s="154"/>
      <c r="DY155" s="154"/>
      <c r="DZ155" s="154"/>
      <c r="EA155" s="154"/>
      <c r="EB155" s="154"/>
      <c r="EC155" s="154"/>
      <c r="ED155" s="154"/>
      <c r="EE155" s="154"/>
      <c r="EF155" s="154"/>
      <c r="EG155" s="154"/>
      <c r="EH155" s="154"/>
      <c r="EI155" s="154"/>
      <c r="EJ155" s="154"/>
      <c r="EK155" s="154"/>
      <c r="EL155" s="154"/>
      <c r="EM155" s="154"/>
      <c r="EN155" s="154"/>
      <c r="EO155" s="154"/>
      <c r="EP155" s="154"/>
      <c r="EQ155" s="154"/>
      <c r="ER155" s="154"/>
      <c r="ES155" s="154"/>
      <c r="ET155" s="154"/>
      <c r="EU155" s="154"/>
      <c r="EV155" s="154"/>
      <c r="EW155" s="154"/>
      <c r="EX155" s="154"/>
      <c r="EY155" s="154"/>
      <c r="EZ155" s="154"/>
      <c r="FA155" s="154"/>
      <c r="FB155" s="154"/>
      <c r="FC155" s="154"/>
      <c r="FD155" s="154"/>
      <c r="FE155" s="154"/>
      <c r="FF155" s="154"/>
      <c r="FG155" s="154"/>
      <c r="FH155" s="154"/>
      <c r="FI155" s="154"/>
      <c r="FJ155" s="154"/>
      <c r="FK155" s="154"/>
      <c r="FL155" s="154"/>
      <c r="FM155" s="154"/>
      <c r="FN155" s="154"/>
      <c r="FO155" s="154"/>
      <c r="FP155" s="154"/>
      <c r="FQ155" s="154"/>
      <c r="FR155" s="154"/>
      <c r="FS155" s="154"/>
      <c r="FT155" s="154"/>
      <c r="FU155" s="154"/>
      <c r="FV155" s="154"/>
      <c r="FW155" s="154"/>
      <c r="FX155" s="154"/>
      <c r="FY155" s="154"/>
      <c r="FZ155" s="154"/>
      <c r="GA155" s="154"/>
      <c r="GB155" s="154"/>
      <c r="GC155" s="154"/>
      <c r="GD155" s="154"/>
      <c r="GE155" s="154"/>
      <c r="GF155" s="154"/>
      <c r="GG155" s="154"/>
      <c r="GH155" s="154"/>
      <c r="GI155" s="154"/>
      <c r="GJ155" s="154"/>
      <c r="GK155" s="154"/>
      <c r="GL155" s="154"/>
      <c r="GM155" s="154"/>
      <c r="GN155" s="154"/>
      <c r="GO155" s="154"/>
      <c r="GP155" s="154"/>
      <c r="GQ155" s="154"/>
      <c r="GR155" s="154"/>
      <c r="GS155" s="154"/>
      <c r="GT155" s="154"/>
      <c r="GU155" s="154"/>
      <c r="GV155" s="154"/>
      <c r="GW155" s="154"/>
      <c r="GX155" s="154"/>
      <c r="GY155" s="154"/>
      <c r="GZ155" s="154"/>
      <c r="HA155" s="154"/>
      <c r="HB155" s="154"/>
      <c r="HC155" s="154"/>
      <c r="HD155" s="154"/>
      <c r="HE155" s="154"/>
      <c r="HF155" s="154"/>
      <c r="HG155" s="154"/>
      <c r="HH155" s="154"/>
      <c r="HI155" s="154"/>
      <c r="HJ155" s="154"/>
      <c r="HK155" s="154"/>
      <c r="HL155" s="154"/>
      <c r="HM155" s="154"/>
      <c r="HN155" s="154"/>
      <c r="HO155" s="154"/>
      <c r="HP155" s="154"/>
      <c r="HQ155" s="154"/>
      <c r="HR155" s="154"/>
      <c r="HS155" s="154"/>
      <c r="HT155" s="154"/>
      <c r="HU155" s="154"/>
      <c r="HV155" s="154"/>
      <c r="HW155" s="154"/>
      <c r="HX155" s="154"/>
      <c r="HY155" s="154"/>
      <c r="HZ155" s="154"/>
      <c r="IA155" s="154"/>
      <c r="IB155" s="154"/>
      <c r="IC155" s="154"/>
      <c r="ID155" s="154"/>
      <c r="IE155" s="154"/>
      <c r="IF155" s="154"/>
      <c r="IG155" s="154"/>
      <c r="IH155" s="154"/>
      <c r="II155" s="154"/>
      <c r="IJ155" s="154"/>
      <c r="IK155" s="154"/>
      <c r="IL155" s="154"/>
      <c r="IM155" s="154"/>
      <c r="IN155" s="154"/>
      <c r="IO155" s="154"/>
      <c r="IP155" s="154"/>
      <c r="IQ155" s="154"/>
      <c r="IR155" s="154"/>
      <c r="IS155" s="154"/>
      <c r="IT155" s="154"/>
    </row>
    <row r="156" spans="1:256" s="93" customFormat="1" ht="25.5" x14ac:dyDescent="0.2">
      <c r="A156" s="129" t="s">
        <v>307</v>
      </c>
      <c r="B156" s="130" t="s">
        <v>280</v>
      </c>
      <c r="C156" s="131" t="s">
        <v>42</v>
      </c>
      <c r="D156" s="131" t="s">
        <v>42</v>
      </c>
      <c r="E156" s="134" t="s">
        <v>146</v>
      </c>
      <c r="F156" s="134"/>
      <c r="G156" s="132">
        <f>SUM(G157+G158)</f>
        <v>500</v>
      </c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8"/>
      <c r="BE156" s="98"/>
      <c r="BF156" s="98"/>
      <c r="BG156" s="98"/>
      <c r="BH156" s="98"/>
      <c r="BI156" s="98"/>
      <c r="BJ156" s="98"/>
      <c r="BK156" s="98"/>
      <c r="BL156" s="98"/>
      <c r="BM156" s="98"/>
      <c r="BN156" s="98"/>
      <c r="BO156" s="98"/>
      <c r="BP156" s="98"/>
      <c r="BQ156" s="98"/>
      <c r="BR156" s="98"/>
      <c r="BS156" s="98"/>
      <c r="BT156" s="98"/>
      <c r="BU156" s="98"/>
      <c r="BV156" s="98"/>
      <c r="BW156" s="98"/>
      <c r="BX156" s="98"/>
      <c r="BY156" s="98"/>
      <c r="BZ156" s="98"/>
      <c r="CA156" s="98"/>
      <c r="CB156" s="98"/>
      <c r="CC156" s="98"/>
      <c r="CD156" s="98"/>
      <c r="CE156" s="98"/>
      <c r="CF156" s="98"/>
      <c r="CG156" s="98"/>
      <c r="CH156" s="98"/>
      <c r="CI156" s="98"/>
      <c r="CJ156" s="98"/>
      <c r="CK156" s="98"/>
      <c r="CL156" s="98"/>
      <c r="CM156" s="98"/>
      <c r="CN156" s="98"/>
      <c r="CO156" s="98"/>
      <c r="CP156" s="98"/>
      <c r="CQ156" s="98"/>
      <c r="CR156" s="98"/>
      <c r="CS156" s="98"/>
      <c r="CT156" s="98"/>
      <c r="CU156" s="98"/>
      <c r="CV156" s="98"/>
      <c r="CW156" s="98"/>
      <c r="CX156" s="98"/>
      <c r="CY156" s="98"/>
      <c r="CZ156" s="98"/>
      <c r="DA156" s="98"/>
      <c r="DB156" s="98"/>
      <c r="DC156" s="98"/>
      <c r="DD156" s="98"/>
      <c r="DE156" s="98"/>
      <c r="DF156" s="98"/>
      <c r="DG156" s="98"/>
      <c r="DH156" s="98"/>
      <c r="DI156" s="98"/>
      <c r="DJ156" s="98"/>
      <c r="DK156" s="98"/>
      <c r="DL156" s="98"/>
      <c r="DM156" s="98"/>
      <c r="DN156" s="98"/>
      <c r="DO156" s="98"/>
      <c r="DP156" s="98"/>
      <c r="DQ156" s="98"/>
      <c r="DR156" s="98"/>
      <c r="DS156" s="98"/>
      <c r="DT156" s="98"/>
      <c r="DU156" s="98"/>
      <c r="DV156" s="98"/>
      <c r="DW156" s="98"/>
      <c r="DX156" s="98"/>
      <c r="DY156" s="98"/>
      <c r="DZ156" s="98"/>
      <c r="EA156" s="98"/>
      <c r="EB156" s="98"/>
      <c r="EC156" s="98"/>
      <c r="ED156" s="98"/>
      <c r="EE156" s="98"/>
      <c r="EF156" s="98"/>
      <c r="EG156" s="98"/>
      <c r="EH156" s="98"/>
      <c r="EI156" s="98"/>
      <c r="EJ156" s="98"/>
      <c r="EK156" s="98"/>
      <c r="EL156" s="98"/>
      <c r="EM156" s="98"/>
      <c r="EN156" s="98"/>
      <c r="EO156" s="98"/>
      <c r="EP156" s="98"/>
      <c r="EQ156" s="98"/>
      <c r="ER156" s="98"/>
      <c r="ES156" s="98"/>
      <c r="ET156" s="98"/>
      <c r="EU156" s="98"/>
      <c r="EV156" s="98"/>
      <c r="EW156" s="98"/>
      <c r="EX156" s="98"/>
      <c r="EY156" s="98"/>
      <c r="EZ156" s="98"/>
      <c r="FA156" s="98"/>
      <c r="FB156" s="98"/>
      <c r="FC156" s="98"/>
      <c r="FD156" s="98"/>
      <c r="FE156" s="98"/>
      <c r="FF156" s="98"/>
      <c r="FG156" s="98"/>
      <c r="FH156" s="98"/>
      <c r="FI156" s="98"/>
      <c r="FJ156" s="98"/>
      <c r="FK156" s="98"/>
      <c r="FL156" s="98"/>
      <c r="FM156" s="98"/>
      <c r="FN156" s="98"/>
      <c r="FO156" s="98"/>
      <c r="FP156" s="98"/>
      <c r="FQ156" s="98"/>
      <c r="FR156" s="98"/>
      <c r="FS156" s="98"/>
      <c r="FT156" s="98"/>
      <c r="FU156" s="98"/>
      <c r="FV156" s="98"/>
      <c r="FW156" s="98"/>
      <c r="FX156" s="98"/>
      <c r="FY156" s="98"/>
      <c r="FZ156" s="98"/>
      <c r="GA156" s="98"/>
      <c r="GB156" s="98"/>
      <c r="GC156" s="98"/>
      <c r="GD156" s="98"/>
      <c r="GE156" s="98"/>
      <c r="GF156" s="98"/>
      <c r="GG156" s="98"/>
      <c r="GH156" s="98"/>
      <c r="GI156" s="98"/>
      <c r="GJ156" s="98"/>
      <c r="GK156" s="98"/>
      <c r="GL156" s="98"/>
      <c r="GM156" s="98"/>
      <c r="GN156" s="98"/>
      <c r="GO156" s="98"/>
      <c r="GP156" s="98"/>
      <c r="GQ156" s="98"/>
      <c r="GR156" s="98"/>
      <c r="GS156" s="98"/>
      <c r="GT156" s="98"/>
      <c r="GU156" s="98"/>
      <c r="GV156" s="98"/>
      <c r="GW156" s="98"/>
      <c r="GX156" s="98"/>
      <c r="GY156" s="98"/>
      <c r="GZ156" s="98"/>
      <c r="HA156" s="98"/>
      <c r="HB156" s="98"/>
      <c r="HC156" s="98"/>
      <c r="HD156" s="98"/>
      <c r="HE156" s="98"/>
      <c r="HF156" s="98"/>
      <c r="HG156" s="98"/>
      <c r="HH156" s="98"/>
      <c r="HI156" s="98"/>
      <c r="HJ156" s="98"/>
      <c r="HK156" s="98"/>
      <c r="HL156" s="98"/>
      <c r="HM156" s="98"/>
      <c r="HN156" s="98"/>
      <c r="HO156" s="98"/>
      <c r="HP156" s="98"/>
      <c r="HQ156" s="98"/>
      <c r="HR156" s="98"/>
      <c r="HS156" s="98"/>
      <c r="HT156" s="98"/>
      <c r="HU156" s="98"/>
      <c r="HV156" s="98"/>
      <c r="HW156" s="98"/>
      <c r="HX156" s="98"/>
      <c r="HY156" s="98"/>
      <c r="HZ156" s="98"/>
      <c r="IA156" s="98"/>
      <c r="IB156" s="98"/>
      <c r="IC156" s="98"/>
      <c r="ID156" s="98"/>
      <c r="IE156" s="98"/>
      <c r="IF156" s="98"/>
      <c r="IG156" s="98"/>
      <c r="IH156" s="98"/>
      <c r="II156" s="98"/>
      <c r="IJ156" s="98"/>
      <c r="IK156" s="98"/>
      <c r="IL156" s="98"/>
      <c r="IM156" s="98"/>
      <c r="IN156" s="98"/>
      <c r="IO156" s="98"/>
      <c r="IP156" s="98"/>
      <c r="IQ156" s="98"/>
      <c r="IR156" s="98"/>
      <c r="IS156" s="98"/>
      <c r="IT156" s="98"/>
    </row>
    <row r="157" spans="1:256" x14ac:dyDescent="0.2">
      <c r="A157" s="124" t="s">
        <v>282</v>
      </c>
      <c r="B157" s="137" t="s">
        <v>280</v>
      </c>
      <c r="C157" s="126" t="s">
        <v>42</v>
      </c>
      <c r="D157" s="126" t="s">
        <v>42</v>
      </c>
      <c r="E157" s="137" t="s">
        <v>146</v>
      </c>
      <c r="F157" s="137" t="s">
        <v>31</v>
      </c>
      <c r="G157" s="127">
        <v>300</v>
      </c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8"/>
      <c r="BO157" s="128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28"/>
      <c r="BZ157" s="128"/>
      <c r="CA157" s="128"/>
      <c r="CB157" s="128"/>
      <c r="CC157" s="128"/>
      <c r="CD157" s="128"/>
      <c r="CE157" s="128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28"/>
      <c r="EG157" s="128"/>
      <c r="EH157" s="128"/>
      <c r="EI157" s="128"/>
      <c r="EJ157" s="128"/>
      <c r="EK157" s="128"/>
      <c r="EL157" s="128"/>
      <c r="EM157" s="128"/>
      <c r="EN157" s="128"/>
      <c r="EO157" s="128"/>
      <c r="EP157" s="128"/>
      <c r="EQ157" s="128"/>
      <c r="ER157" s="128"/>
      <c r="ES157" s="128"/>
      <c r="ET157" s="128"/>
      <c r="EU157" s="128"/>
      <c r="EV157" s="128"/>
      <c r="EW157" s="128"/>
      <c r="EX157" s="128"/>
      <c r="EY157" s="128"/>
      <c r="EZ157" s="128"/>
      <c r="FA157" s="128"/>
      <c r="FB157" s="128"/>
      <c r="FC157" s="128"/>
      <c r="FD157" s="128"/>
      <c r="FE157" s="128"/>
      <c r="FF157" s="128"/>
      <c r="FG157" s="128"/>
      <c r="FH157" s="128"/>
      <c r="FI157" s="128"/>
      <c r="FJ157" s="128"/>
      <c r="FK157" s="128"/>
      <c r="FL157" s="128"/>
      <c r="FM157" s="128"/>
      <c r="FN157" s="128"/>
      <c r="FO157" s="128"/>
      <c r="FP157" s="128"/>
      <c r="FQ157" s="128"/>
      <c r="FR157" s="128"/>
      <c r="FS157" s="128"/>
      <c r="FT157" s="128"/>
      <c r="FU157" s="128"/>
      <c r="FV157" s="128"/>
      <c r="FW157" s="128"/>
      <c r="FX157" s="128"/>
      <c r="FY157" s="128"/>
      <c r="FZ157" s="128"/>
      <c r="GA157" s="128"/>
      <c r="GB157" s="128"/>
      <c r="GC157" s="128"/>
      <c r="GD157" s="128"/>
      <c r="GE157" s="128"/>
      <c r="GF157" s="128"/>
      <c r="GG157" s="128"/>
      <c r="GH157" s="128"/>
      <c r="GI157" s="128"/>
      <c r="GJ157" s="128"/>
      <c r="GK157" s="128"/>
      <c r="GL157" s="128"/>
      <c r="GM157" s="128"/>
      <c r="GN157" s="128"/>
      <c r="GO157" s="128"/>
      <c r="GP157" s="128"/>
      <c r="GQ157" s="128"/>
      <c r="GR157" s="128"/>
      <c r="GS157" s="128"/>
      <c r="GT157" s="128"/>
      <c r="GU157" s="128"/>
      <c r="GV157" s="128"/>
      <c r="GW157" s="128"/>
      <c r="GX157" s="128"/>
      <c r="GY157" s="128"/>
      <c r="GZ157" s="128"/>
      <c r="HA157" s="128"/>
      <c r="HB157" s="128"/>
      <c r="HC157" s="128"/>
      <c r="HD157" s="128"/>
      <c r="HE157" s="128"/>
      <c r="HF157" s="128"/>
      <c r="HG157" s="128"/>
      <c r="HH157" s="128"/>
      <c r="HI157" s="128"/>
      <c r="HJ157" s="128"/>
      <c r="HK157" s="128"/>
      <c r="HL157" s="128"/>
      <c r="HM157" s="128"/>
      <c r="HN157" s="128"/>
      <c r="HO157" s="128"/>
      <c r="HP157" s="128"/>
      <c r="HQ157" s="128"/>
      <c r="HR157" s="128"/>
      <c r="HS157" s="128"/>
      <c r="HT157" s="128"/>
      <c r="HU157" s="128"/>
      <c r="HV157" s="128"/>
      <c r="HW157" s="128"/>
      <c r="HX157" s="128"/>
      <c r="HY157" s="128"/>
      <c r="HZ157" s="128"/>
      <c r="IA157" s="128"/>
      <c r="IB157" s="128"/>
      <c r="IC157" s="128"/>
      <c r="ID157" s="128"/>
      <c r="IE157" s="128"/>
      <c r="IF157" s="128"/>
      <c r="IG157" s="128"/>
      <c r="IH157" s="128"/>
      <c r="II157" s="128"/>
      <c r="IJ157" s="128"/>
      <c r="IK157" s="128"/>
      <c r="IL157" s="128"/>
      <c r="IM157" s="128"/>
      <c r="IN157" s="128"/>
      <c r="IO157" s="128"/>
      <c r="IP157" s="128"/>
      <c r="IQ157" s="128"/>
      <c r="IR157" s="128"/>
      <c r="IS157" s="128"/>
      <c r="IT157" s="128"/>
    </row>
    <row r="158" spans="1:256" ht="25.5" x14ac:dyDescent="0.2">
      <c r="A158" s="124" t="s">
        <v>75</v>
      </c>
      <c r="B158" s="137" t="s">
        <v>280</v>
      </c>
      <c r="C158" s="126" t="s">
        <v>42</v>
      </c>
      <c r="D158" s="126" t="s">
        <v>42</v>
      </c>
      <c r="E158" s="137" t="s">
        <v>146</v>
      </c>
      <c r="F158" s="137" t="s">
        <v>76</v>
      </c>
      <c r="G158" s="127">
        <v>200</v>
      </c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128"/>
      <c r="AX158" s="128"/>
      <c r="AY158" s="128"/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8"/>
      <c r="BJ158" s="128"/>
      <c r="BK158" s="128"/>
      <c r="BL158" s="128"/>
      <c r="BM158" s="128"/>
      <c r="BN158" s="128"/>
      <c r="BO158" s="128"/>
      <c r="BP158" s="128"/>
      <c r="BQ158" s="128"/>
      <c r="BR158" s="128"/>
      <c r="BS158" s="128"/>
      <c r="BT158" s="128"/>
      <c r="BU158" s="128"/>
      <c r="BV158" s="128"/>
      <c r="BW158" s="128"/>
      <c r="BX158" s="128"/>
      <c r="BY158" s="128"/>
      <c r="BZ158" s="128"/>
      <c r="CA158" s="128"/>
      <c r="CB158" s="128"/>
      <c r="CC158" s="128"/>
      <c r="CD158" s="128"/>
      <c r="CE158" s="128"/>
      <c r="CF158" s="128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8"/>
      <c r="DZ158" s="128"/>
      <c r="EA158" s="128"/>
      <c r="EB158" s="128"/>
      <c r="EC158" s="128"/>
      <c r="ED158" s="128"/>
      <c r="EE158" s="128"/>
      <c r="EF158" s="128"/>
      <c r="EG158" s="128"/>
      <c r="EH158" s="128"/>
      <c r="EI158" s="128"/>
      <c r="EJ158" s="128"/>
      <c r="EK158" s="128"/>
      <c r="EL158" s="128"/>
      <c r="EM158" s="128"/>
      <c r="EN158" s="128"/>
      <c r="EO158" s="128"/>
      <c r="EP158" s="128"/>
      <c r="EQ158" s="128"/>
      <c r="ER158" s="128"/>
      <c r="ES158" s="128"/>
      <c r="ET158" s="128"/>
      <c r="EU158" s="128"/>
      <c r="EV158" s="128"/>
      <c r="EW158" s="128"/>
      <c r="EX158" s="128"/>
      <c r="EY158" s="128"/>
      <c r="EZ158" s="128"/>
      <c r="FA158" s="128"/>
      <c r="FB158" s="128"/>
      <c r="FC158" s="128"/>
      <c r="FD158" s="128"/>
      <c r="FE158" s="128"/>
      <c r="FF158" s="128"/>
      <c r="FG158" s="128"/>
      <c r="FH158" s="128"/>
      <c r="FI158" s="128"/>
      <c r="FJ158" s="128"/>
      <c r="FK158" s="128"/>
      <c r="FL158" s="128"/>
      <c r="FM158" s="128"/>
      <c r="FN158" s="128"/>
      <c r="FO158" s="128"/>
      <c r="FP158" s="128"/>
      <c r="FQ158" s="128"/>
      <c r="FR158" s="128"/>
      <c r="FS158" s="128"/>
      <c r="FT158" s="128"/>
      <c r="FU158" s="128"/>
      <c r="FV158" s="128"/>
      <c r="FW158" s="128"/>
      <c r="FX158" s="128"/>
      <c r="FY158" s="128"/>
      <c r="FZ158" s="128"/>
      <c r="GA158" s="128"/>
      <c r="GB158" s="128"/>
      <c r="GC158" s="128"/>
      <c r="GD158" s="128"/>
      <c r="GE158" s="128"/>
      <c r="GF158" s="128"/>
      <c r="GG158" s="128"/>
      <c r="GH158" s="128"/>
      <c r="GI158" s="128"/>
      <c r="GJ158" s="128"/>
      <c r="GK158" s="128"/>
      <c r="GL158" s="128"/>
      <c r="GM158" s="128"/>
      <c r="GN158" s="128"/>
      <c r="GO158" s="128"/>
      <c r="GP158" s="128"/>
      <c r="GQ158" s="128"/>
      <c r="GR158" s="128"/>
      <c r="GS158" s="128"/>
      <c r="GT158" s="128"/>
      <c r="GU158" s="128"/>
      <c r="GV158" s="128"/>
      <c r="GW158" s="128"/>
      <c r="GX158" s="128"/>
      <c r="GY158" s="128"/>
      <c r="GZ158" s="128"/>
      <c r="HA158" s="128"/>
      <c r="HB158" s="128"/>
      <c r="HC158" s="128"/>
      <c r="HD158" s="128"/>
      <c r="HE158" s="128"/>
      <c r="HF158" s="128"/>
      <c r="HG158" s="128"/>
      <c r="HH158" s="128"/>
      <c r="HI158" s="128"/>
      <c r="HJ158" s="128"/>
      <c r="HK158" s="128"/>
      <c r="HL158" s="128"/>
      <c r="HM158" s="128"/>
      <c r="HN158" s="128"/>
      <c r="HO158" s="128"/>
      <c r="HP158" s="128"/>
      <c r="HQ158" s="128"/>
      <c r="HR158" s="128"/>
      <c r="HS158" s="128"/>
      <c r="HT158" s="128"/>
      <c r="HU158" s="128"/>
      <c r="HV158" s="128"/>
      <c r="HW158" s="128"/>
      <c r="HX158" s="128"/>
      <c r="HY158" s="128"/>
      <c r="HZ158" s="128"/>
      <c r="IA158" s="128"/>
      <c r="IB158" s="128"/>
      <c r="IC158" s="128"/>
      <c r="ID158" s="128"/>
      <c r="IE158" s="128"/>
      <c r="IF158" s="128"/>
      <c r="IG158" s="128"/>
      <c r="IH158" s="128"/>
      <c r="II158" s="128"/>
      <c r="IJ158" s="128"/>
      <c r="IK158" s="128"/>
      <c r="IL158" s="128"/>
      <c r="IM158" s="128"/>
      <c r="IN158" s="128"/>
      <c r="IO158" s="128"/>
      <c r="IP158" s="128"/>
      <c r="IQ158" s="128"/>
      <c r="IR158" s="128"/>
      <c r="IS158" s="128"/>
      <c r="IT158" s="128"/>
    </row>
    <row r="159" spans="1:256" s="93" customFormat="1" x14ac:dyDescent="0.2">
      <c r="A159" s="173" t="s">
        <v>308</v>
      </c>
      <c r="B159" s="131" t="s">
        <v>280</v>
      </c>
      <c r="C159" s="134" t="s">
        <v>42</v>
      </c>
      <c r="D159" s="134" t="s">
        <v>42</v>
      </c>
      <c r="E159" s="134" t="s">
        <v>147</v>
      </c>
      <c r="F159" s="134"/>
      <c r="G159" s="132">
        <f>SUM(G160)</f>
        <v>12207.76</v>
      </c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  <c r="AX159" s="98"/>
      <c r="AY159" s="98"/>
      <c r="AZ159" s="98"/>
      <c r="BA159" s="98"/>
      <c r="BB159" s="98"/>
      <c r="BC159" s="98"/>
      <c r="BD159" s="98"/>
      <c r="BE159" s="98"/>
      <c r="BF159" s="98"/>
      <c r="BG159" s="98"/>
      <c r="BH159" s="98"/>
      <c r="BI159" s="98"/>
      <c r="BJ159" s="98"/>
      <c r="BK159" s="98"/>
      <c r="BL159" s="98"/>
      <c r="BM159" s="98"/>
      <c r="BN159" s="98"/>
      <c r="BO159" s="98"/>
      <c r="BP159" s="98"/>
      <c r="BQ159" s="98"/>
      <c r="BR159" s="98"/>
      <c r="BS159" s="98"/>
      <c r="BT159" s="98"/>
      <c r="BU159" s="98"/>
      <c r="BV159" s="98"/>
      <c r="BW159" s="98"/>
      <c r="BX159" s="98"/>
      <c r="BY159" s="98"/>
      <c r="BZ159" s="98"/>
      <c r="CA159" s="98"/>
      <c r="CB159" s="98"/>
      <c r="CC159" s="98"/>
      <c r="CD159" s="98"/>
      <c r="CE159" s="98"/>
      <c r="CF159" s="98"/>
      <c r="CG159" s="98"/>
      <c r="CH159" s="98"/>
      <c r="CI159" s="98"/>
      <c r="CJ159" s="98"/>
      <c r="CK159" s="98"/>
      <c r="CL159" s="98"/>
      <c r="CM159" s="98"/>
      <c r="CN159" s="98"/>
      <c r="CO159" s="98"/>
      <c r="CP159" s="98"/>
      <c r="CQ159" s="98"/>
      <c r="CR159" s="98"/>
      <c r="CS159" s="98"/>
      <c r="CT159" s="98"/>
      <c r="CU159" s="98"/>
      <c r="CV159" s="98"/>
      <c r="CW159" s="98"/>
      <c r="CX159" s="98"/>
      <c r="CY159" s="98"/>
      <c r="CZ159" s="98"/>
      <c r="DA159" s="98"/>
      <c r="DB159" s="98"/>
      <c r="DC159" s="98"/>
      <c r="DD159" s="98"/>
      <c r="DE159" s="98"/>
      <c r="DF159" s="98"/>
      <c r="DG159" s="98"/>
      <c r="DH159" s="98"/>
      <c r="DI159" s="98"/>
      <c r="DJ159" s="98"/>
      <c r="DK159" s="98"/>
      <c r="DL159" s="98"/>
      <c r="DM159" s="98"/>
      <c r="DN159" s="98"/>
      <c r="DO159" s="98"/>
      <c r="DP159" s="98"/>
      <c r="DQ159" s="98"/>
      <c r="DR159" s="98"/>
      <c r="DS159" s="98"/>
      <c r="DT159" s="98"/>
      <c r="DU159" s="98"/>
      <c r="DV159" s="98"/>
      <c r="DW159" s="98"/>
      <c r="DX159" s="98"/>
      <c r="DY159" s="98"/>
      <c r="DZ159" s="98"/>
      <c r="EA159" s="98"/>
      <c r="EB159" s="98"/>
      <c r="EC159" s="98"/>
      <c r="ED159" s="98"/>
      <c r="EE159" s="98"/>
      <c r="EF159" s="98"/>
      <c r="EG159" s="98"/>
      <c r="EH159" s="98"/>
      <c r="EI159" s="98"/>
      <c r="EJ159" s="98"/>
      <c r="EK159" s="98"/>
      <c r="EL159" s="98"/>
      <c r="EM159" s="98"/>
      <c r="EN159" s="98"/>
      <c r="EO159" s="98"/>
      <c r="EP159" s="98"/>
      <c r="EQ159" s="98"/>
      <c r="ER159" s="98"/>
      <c r="ES159" s="98"/>
      <c r="ET159" s="98"/>
      <c r="EU159" s="98"/>
      <c r="EV159" s="98"/>
      <c r="EW159" s="98"/>
      <c r="EX159" s="98"/>
      <c r="EY159" s="98"/>
      <c r="EZ159" s="98"/>
      <c r="FA159" s="98"/>
      <c r="FB159" s="98"/>
      <c r="FC159" s="98"/>
      <c r="FD159" s="98"/>
      <c r="FE159" s="98"/>
      <c r="FF159" s="98"/>
      <c r="FG159" s="98"/>
      <c r="FH159" s="98"/>
      <c r="FI159" s="98"/>
      <c r="FJ159" s="98"/>
      <c r="FK159" s="98"/>
      <c r="FL159" s="98"/>
      <c r="FM159" s="98"/>
      <c r="FN159" s="98"/>
      <c r="FO159" s="98"/>
      <c r="FP159" s="98"/>
      <c r="FQ159" s="98"/>
      <c r="FR159" s="98"/>
      <c r="FS159" s="98"/>
      <c r="FT159" s="98"/>
      <c r="FU159" s="98"/>
      <c r="FV159" s="98"/>
      <c r="FW159" s="98"/>
      <c r="FX159" s="98"/>
      <c r="FY159" s="98"/>
      <c r="FZ159" s="98"/>
      <c r="GA159" s="98"/>
      <c r="GB159" s="98"/>
      <c r="GC159" s="98"/>
      <c r="GD159" s="98"/>
      <c r="GE159" s="98"/>
      <c r="GF159" s="98"/>
      <c r="GG159" s="98"/>
      <c r="GH159" s="98"/>
      <c r="GI159" s="98"/>
      <c r="GJ159" s="98"/>
      <c r="GK159" s="98"/>
      <c r="GL159" s="98"/>
      <c r="GM159" s="98"/>
      <c r="GN159" s="98"/>
      <c r="GO159" s="98"/>
      <c r="GP159" s="98"/>
      <c r="GQ159" s="98"/>
      <c r="GR159" s="98"/>
      <c r="GS159" s="98"/>
      <c r="GT159" s="98"/>
      <c r="GU159" s="98"/>
      <c r="GV159" s="98"/>
      <c r="GW159" s="98"/>
      <c r="GX159" s="98"/>
      <c r="GY159" s="98"/>
      <c r="GZ159" s="98"/>
      <c r="HA159" s="98"/>
      <c r="HB159" s="98"/>
      <c r="HC159" s="98"/>
      <c r="HD159" s="98"/>
      <c r="HE159" s="98"/>
      <c r="HF159" s="98"/>
      <c r="HG159" s="98"/>
      <c r="HH159" s="98"/>
      <c r="HI159" s="98"/>
      <c r="HJ159" s="98"/>
      <c r="HK159" s="98"/>
      <c r="HL159" s="98"/>
      <c r="HM159" s="98"/>
      <c r="HN159" s="98"/>
      <c r="HO159" s="98"/>
      <c r="HP159" s="98"/>
      <c r="HQ159" s="98"/>
      <c r="HR159" s="98"/>
      <c r="HS159" s="98"/>
      <c r="HT159" s="98"/>
      <c r="HU159" s="98"/>
      <c r="HV159" s="98"/>
      <c r="HW159" s="98"/>
      <c r="HX159" s="98"/>
      <c r="HY159" s="98"/>
      <c r="HZ159" s="98"/>
      <c r="IA159" s="98"/>
      <c r="IB159" s="98"/>
      <c r="IC159" s="98"/>
      <c r="ID159" s="98"/>
      <c r="IE159" s="98"/>
      <c r="IF159" s="98"/>
      <c r="IG159" s="98"/>
      <c r="IH159" s="98"/>
      <c r="II159" s="98"/>
      <c r="IJ159" s="98"/>
      <c r="IK159" s="98"/>
      <c r="IL159" s="98"/>
      <c r="IM159" s="98"/>
      <c r="IN159" s="98"/>
      <c r="IO159" s="98"/>
      <c r="IP159" s="98"/>
      <c r="IQ159" s="98"/>
      <c r="IR159" s="98"/>
      <c r="IS159" s="98"/>
      <c r="IT159" s="98"/>
      <c r="IU159" s="128"/>
      <c r="IV159" s="128"/>
    </row>
    <row r="160" spans="1:256" s="146" customFormat="1" ht="13.5" x14ac:dyDescent="0.25">
      <c r="A160" s="124" t="s">
        <v>282</v>
      </c>
      <c r="B160" s="126" t="s">
        <v>280</v>
      </c>
      <c r="C160" s="137" t="s">
        <v>42</v>
      </c>
      <c r="D160" s="137" t="s">
        <v>42</v>
      </c>
      <c r="E160" s="137" t="s">
        <v>147</v>
      </c>
      <c r="F160" s="137" t="s">
        <v>31</v>
      </c>
      <c r="G160" s="127">
        <v>12207.76</v>
      </c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  <c r="BA160" s="98"/>
      <c r="BB160" s="98"/>
      <c r="BC160" s="98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8"/>
      <c r="BS160" s="98"/>
      <c r="BT160" s="98"/>
      <c r="BU160" s="98"/>
      <c r="BV160" s="98"/>
      <c r="BW160" s="98"/>
      <c r="BX160" s="98"/>
      <c r="BY160" s="98"/>
      <c r="BZ160" s="98"/>
      <c r="CA160" s="98"/>
      <c r="CB160" s="98"/>
      <c r="CC160" s="98"/>
      <c r="CD160" s="98"/>
      <c r="CE160" s="98"/>
      <c r="CF160" s="98"/>
      <c r="CG160" s="98"/>
      <c r="CH160" s="98"/>
      <c r="CI160" s="98"/>
      <c r="CJ160" s="98"/>
      <c r="CK160" s="98"/>
      <c r="CL160" s="98"/>
      <c r="CM160" s="98"/>
      <c r="CN160" s="98"/>
      <c r="CO160" s="98"/>
      <c r="CP160" s="98"/>
      <c r="CQ160" s="98"/>
      <c r="CR160" s="98"/>
      <c r="CS160" s="98"/>
      <c r="CT160" s="98"/>
      <c r="CU160" s="98"/>
      <c r="CV160" s="98"/>
      <c r="CW160" s="98"/>
      <c r="CX160" s="98"/>
      <c r="CY160" s="98"/>
      <c r="CZ160" s="98"/>
      <c r="DA160" s="98"/>
      <c r="DB160" s="98"/>
      <c r="DC160" s="98"/>
      <c r="DD160" s="98"/>
      <c r="DE160" s="98"/>
      <c r="DF160" s="98"/>
      <c r="DG160" s="98"/>
      <c r="DH160" s="98"/>
      <c r="DI160" s="98"/>
      <c r="DJ160" s="98"/>
      <c r="DK160" s="98"/>
      <c r="DL160" s="98"/>
      <c r="DM160" s="98"/>
      <c r="DN160" s="98"/>
      <c r="DO160" s="98"/>
      <c r="DP160" s="98"/>
      <c r="DQ160" s="98"/>
      <c r="DR160" s="98"/>
      <c r="DS160" s="98"/>
      <c r="DT160" s="98"/>
      <c r="DU160" s="98"/>
      <c r="DV160" s="98"/>
      <c r="DW160" s="98"/>
      <c r="DX160" s="98"/>
      <c r="DY160" s="98"/>
      <c r="DZ160" s="98"/>
      <c r="EA160" s="98"/>
      <c r="EB160" s="98"/>
      <c r="EC160" s="98"/>
      <c r="ED160" s="98"/>
      <c r="EE160" s="98"/>
      <c r="EF160" s="98"/>
      <c r="EG160" s="98"/>
      <c r="EH160" s="98"/>
      <c r="EI160" s="98"/>
      <c r="EJ160" s="98"/>
      <c r="EK160" s="98"/>
      <c r="EL160" s="98"/>
      <c r="EM160" s="98"/>
      <c r="EN160" s="98"/>
      <c r="EO160" s="98"/>
      <c r="EP160" s="98"/>
      <c r="EQ160" s="98"/>
      <c r="ER160" s="98"/>
      <c r="ES160" s="98"/>
      <c r="ET160" s="98"/>
      <c r="EU160" s="98"/>
      <c r="EV160" s="98"/>
      <c r="EW160" s="98"/>
      <c r="EX160" s="98"/>
      <c r="EY160" s="98"/>
      <c r="EZ160" s="98"/>
      <c r="FA160" s="98"/>
      <c r="FB160" s="98"/>
      <c r="FC160" s="98"/>
      <c r="FD160" s="98"/>
      <c r="FE160" s="98"/>
      <c r="FF160" s="98"/>
      <c r="FG160" s="98"/>
      <c r="FH160" s="98"/>
      <c r="FI160" s="98"/>
      <c r="FJ160" s="98"/>
      <c r="FK160" s="98"/>
      <c r="FL160" s="98"/>
      <c r="FM160" s="98"/>
      <c r="FN160" s="98"/>
      <c r="FO160" s="98"/>
      <c r="FP160" s="98"/>
      <c r="FQ160" s="98"/>
      <c r="FR160" s="98"/>
      <c r="FS160" s="98"/>
      <c r="FT160" s="98"/>
      <c r="FU160" s="98"/>
      <c r="FV160" s="98"/>
      <c r="FW160" s="98"/>
      <c r="FX160" s="98"/>
      <c r="FY160" s="98"/>
      <c r="FZ160" s="98"/>
      <c r="GA160" s="98"/>
      <c r="GB160" s="98"/>
      <c r="GC160" s="98"/>
      <c r="GD160" s="98"/>
      <c r="GE160" s="98"/>
      <c r="GF160" s="98"/>
      <c r="GG160" s="98"/>
      <c r="GH160" s="98"/>
      <c r="GI160" s="98"/>
      <c r="GJ160" s="98"/>
      <c r="GK160" s="98"/>
      <c r="GL160" s="98"/>
      <c r="GM160" s="98"/>
      <c r="GN160" s="98"/>
      <c r="GO160" s="98"/>
      <c r="GP160" s="98"/>
      <c r="GQ160" s="98"/>
      <c r="GR160" s="98"/>
      <c r="GS160" s="98"/>
      <c r="GT160" s="98"/>
      <c r="GU160" s="98"/>
      <c r="GV160" s="98"/>
      <c r="GW160" s="98"/>
      <c r="GX160" s="98"/>
      <c r="GY160" s="98"/>
      <c r="GZ160" s="98"/>
      <c r="HA160" s="98"/>
      <c r="HB160" s="98"/>
      <c r="HC160" s="98"/>
      <c r="HD160" s="98"/>
      <c r="HE160" s="98"/>
      <c r="HF160" s="98"/>
      <c r="HG160" s="98"/>
      <c r="HH160" s="98"/>
      <c r="HI160" s="98"/>
      <c r="HJ160" s="98"/>
      <c r="HK160" s="98"/>
      <c r="HL160" s="98"/>
      <c r="HM160" s="98"/>
      <c r="HN160" s="98"/>
      <c r="HO160" s="98"/>
      <c r="HP160" s="98"/>
      <c r="HQ160" s="98"/>
      <c r="HR160" s="98"/>
      <c r="HS160" s="98"/>
      <c r="HT160" s="98"/>
      <c r="HU160" s="98"/>
      <c r="HV160" s="98"/>
      <c r="HW160" s="98"/>
      <c r="HX160" s="98"/>
      <c r="HY160" s="98"/>
      <c r="HZ160" s="98"/>
      <c r="IA160" s="98"/>
      <c r="IB160" s="98"/>
      <c r="IC160" s="98"/>
      <c r="ID160" s="98"/>
      <c r="IE160" s="98"/>
      <c r="IF160" s="98"/>
      <c r="IG160" s="98"/>
      <c r="IH160" s="98"/>
      <c r="II160" s="98"/>
      <c r="IJ160" s="98"/>
      <c r="IK160" s="98"/>
      <c r="IL160" s="98"/>
      <c r="IM160" s="98"/>
      <c r="IN160" s="98"/>
      <c r="IO160" s="98"/>
      <c r="IP160" s="98"/>
      <c r="IQ160" s="98"/>
      <c r="IR160" s="98"/>
      <c r="IS160" s="98"/>
      <c r="IT160" s="98"/>
      <c r="IU160" s="154"/>
      <c r="IV160" s="154"/>
    </row>
    <row r="161" spans="1:256" s="154" customFormat="1" ht="26.25" x14ac:dyDescent="0.25">
      <c r="A161" s="129" t="s">
        <v>309</v>
      </c>
      <c r="B161" s="131" t="s">
        <v>280</v>
      </c>
      <c r="C161" s="131" t="s">
        <v>42</v>
      </c>
      <c r="D161" s="131" t="s">
        <v>42</v>
      </c>
      <c r="E161" s="134" t="s">
        <v>149</v>
      </c>
      <c r="F161" s="134"/>
      <c r="G161" s="132">
        <f>SUM(G162)</f>
        <v>3692.24</v>
      </c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  <c r="CE161" s="93"/>
      <c r="CF161" s="93"/>
      <c r="CG161" s="93"/>
      <c r="CH161" s="93"/>
      <c r="CI161" s="93"/>
      <c r="CJ161" s="93"/>
      <c r="CK161" s="93"/>
      <c r="CL161" s="93"/>
      <c r="CM161" s="93"/>
      <c r="CN161" s="93"/>
      <c r="CO161" s="93"/>
      <c r="CP161" s="93"/>
      <c r="CQ161" s="93"/>
      <c r="CR161" s="93"/>
      <c r="CS161" s="93"/>
      <c r="CT161" s="93"/>
      <c r="CU161" s="93"/>
      <c r="CV161" s="93"/>
      <c r="CW161" s="93"/>
      <c r="CX161" s="93"/>
      <c r="CY161" s="93"/>
      <c r="CZ161" s="93"/>
      <c r="DA161" s="93"/>
      <c r="DB161" s="93"/>
      <c r="DC161" s="93"/>
      <c r="DD161" s="93"/>
      <c r="DE161" s="93"/>
      <c r="DF161" s="93"/>
      <c r="DG161" s="93"/>
      <c r="DH161" s="93"/>
      <c r="DI161" s="93"/>
      <c r="DJ161" s="93"/>
      <c r="DK161" s="93"/>
      <c r="DL161" s="93"/>
      <c r="DM161" s="93"/>
      <c r="DN161" s="93"/>
      <c r="DO161" s="93"/>
      <c r="DP161" s="93"/>
      <c r="DQ161" s="93"/>
      <c r="DR161" s="93"/>
      <c r="DS161" s="93"/>
      <c r="DT161" s="93"/>
      <c r="DU161" s="93"/>
      <c r="DV161" s="93"/>
      <c r="DW161" s="93"/>
      <c r="DX161" s="93"/>
      <c r="DY161" s="93"/>
      <c r="DZ161" s="93"/>
      <c r="EA161" s="93"/>
      <c r="EB161" s="93"/>
      <c r="EC161" s="93"/>
      <c r="ED161" s="93"/>
      <c r="EE161" s="93"/>
      <c r="EF161" s="93"/>
      <c r="EG161" s="93"/>
      <c r="EH161" s="93"/>
      <c r="EI161" s="93"/>
      <c r="EJ161" s="93"/>
      <c r="EK161" s="93"/>
      <c r="EL161" s="93"/>
      <c r="EM161" s="93"/>
      <c r="EN161" s="93"/>
      <c r="EO161" s="93"/>
      <c r="EP161" s="93"/>
      <c r="EQ161" s="93"/>
      <c r="ER161" s="93"/>
      <c r="ES161" s="93"/>
      <c r="ET161" s="93"/>
      <c r="EU161" s="93"/>
      <c r="EV161" s="93"/>
      <c r="EW161" s="93"/>
      <c r="EX161" s="93"/>
      <c r="EY161" s="93"/>
      <c r="EZ161" s="93"/>
      <c r="FA161" s="93"/>
      <c r="FB161" s="93"/>
      <c r="FC161" s="93"/>
      <c r="FD161" s="93"/>
      <c r="FE161" s="93"/>
      <c r="FF161" s="93"/>
      <c r="FG161" s="93"/>
      <c r="FH161" s="93"/>
      <c r="FI161" s="93"/>
      <c r="FJ161" s="93"/>
      <c r="FK161" s="93"/>
      <c r="FL161" s="93"/>
      <c r="FM161" s="93"/>
      <c r="FN161" s="93"/>
      <c r="FO161" s="93"/>
      <c r="FP161" s="93"/>
      <c r="FQ161" s="93"/>
      <c r="FR161" s="93"/>
      <c r="FS161" s="93"/>
      <c r="FT161" s="93"/>
      <c r="FU161" s="93"/>
      <c r="FV161" s="93"/>
      <c r="FW161" s="93"/>
      <c r="FX161" s="93"/>
      <c r="FY161" s="93"/>
      <c r="FZ161" s="93"/>
      <c r="GA161" s="93"/>
      <c r="GB161" s="93"/>
      <c r="GC161" s="93"/>
      <c r="GD161" s="93"/>
      <c r="GE161" s="93"/>
      <c r="GF161" s="93"/>
      <c r="GG161" s="93"/>
      <c r="GH161" s="93"/>
      <c r="GI161" s="93"/>
      <c r="GJ161" s="93"/>
      <c r="GK161" s="93"/>
      <c r="GL161" s="93"/>
      <c r="GM161" s="93"/>
      <c r="GN161" s="93"/>
      <c r="GO161" s="93"/>
      <c r="GP161" s="93"/>
      <c r="GQ161" s="93"/>
      <c r="GR161" s="93"/>
      <c r="GS161" s="93"/>
      <c r="GT161" s="93"/>
      <c r="GU161" s="93"/>
      <c r="GV161" s="93"/>
      <c r="GW161" s="93"/>
      <c r="GX161" s="93"/>
      <c r="GY161" s="93"/>
      <c r="GZ161" s="93"/>
      <c r="HA161" s="93"/>
      <c r="HB161" s="93"/>
      <c r="HC161" s="93"/>
      <c r="HD161" s="93"/>
      <c r="HE161" s="93"/>
      <c r="HF161" s="93"/>
      <c r="HG161" s="93"/>
      <c r="HH161" s="93"/>
      <c r="HI161" s="93"/>
      <c r="HJ161" s="93"/>
      <c r="HK161" s="93"/>
      <c r="HL161" s="93"/>
      <c r="HM161" s="93"/>
      <c r="HN161" s="93"/>
      <c r="HO161" s="93"/>
      <c r="HP161" s="93"/>
      <c r="HQ161" s="93"/>
      <c r="HR161" s="93"/>
      <c r="HS161" s="93"/>
      <c r="HT161" s="93"/>
      <c r="HU161" s="93"/>
      <c r="HV161" s="93"/>
      <c r="HW161" s="93"/>
      <c r="HX161" s="93"/>
      <c r="HY161" s="93"/>
      <c r="HZ161" s="93"/>
      <c r="IA161" s="93"/>
      <c r="IB161" s="93"/>
      <c r="IC161" s="93"/>
      <c r="ID161" s="93"/>
      <c r="IE161" s="93"/>
      <c r="IF161" s="93"/>
      <c r="IG161" s="93"/>
      <c r="IH161" s="93"/>
      <c r="II161" s="93"/>
      <c r="IJ161" s="93"/>
      <c r="IK161" s="93"/>
      <c r="IL161" s="93"/>
      <c r="IM161" s="93"/>
      <c r="IN161" s="93"/>
      <c r="IO161" s="93"/>
      <c r="IP161" s="93"/>
      <c r="IQ161" s="93"/>
      <c r="IR161" s="93"/>
      <c r="IS161" s="93"/>
      <c r="IT161" s="93"/>
      <c r="IU161" s="98"/>
      <c r="IV161" s="98"/>
    </row>
    <row r="162" spans="1:256" s="128" customFormat="1" x14ac:dyDescent="0.2">
      <c r="A162" s="124" t="s">
        <v>282</v>
      </c>
      <c r="B162" s="126" t="s">
        <v>280</v>
      </c>
      <c r="C162" s="126" t="s">
        <v>42</v>
      </c>
      <c r="D162" s="126" t="s">
        <v>42</v>
      </c>
      <c r="E162" s="137" t="s">
        <v>149</v>
      </c>
      <c r="F162" s="137" t="s">
        <v>31</v>
      </c>
      <c r="G162" s="127">
        <v>3692.24</v>
      </c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  <c r="CF162" s="93"/>
      <c r="CG162" s="93"/>
      <c r="CH162" s="93"/>
      <c r="CI162" s="93"/>
      <c r="CJ162" s="93"/>
      <c r="CK162" s="93"/>
      <c r="CL162" s="93"/>
      <c r="CM162" s="93"/>
      <c r="CN162" s="93"/>
      <c r="CO162" s="93"/>
      <c r="CP162" s="93"/>
      <c r="CQ162" s="93"/>
      <c r="CR162" s="93"/>
      <c r="CS162" s="93"/>
      <c r="CT162" s="93"/>
      <c r="CU162" s="93"/>
      <c r="CV162" s="93"/>
      <c r="CW162" s="93"/>
      <c r="CX162" s="93"/>
      <c r="CY162" s="93"/>
      <c r="CZ162" s="93"/>
      <c r="DA162" s="93"/>
      <c r="DB162" s="93"/>
      <c r="DC162" s="93"/>
      <c r="DD162" s="93"/>
      <c r="DE162" s="93"/>
      <c r="DF162" s="93"/>
      <c r="DG162" s="93"/>
      <c r="DH162" s="93"/>
      <c r="DI162" s="93"/>
      <c r="DJ162" s="93"/>
      <c r="DK162" s="93"/>
      <c r="DL162" s="93"/>
      <c r="DM162" s="93"/>
      <c r="DN162" s="93"/>
      <c r="DO162" s="93"/>
      <c r="DP162" s="93"/>
      <c r="DQ162" s="93"/>
      <c r="DR162" s="93"/>
      <c r="DS162" s="93"/>
      <c r="DT162" s="93"/>
      <c r="DU162" s="93"/>
      <c r="DV162" s="93"/>
      <c r="DW162" s="93"/>
      <c r="DX162" s="93"/>
      <c r="DY162" s="93"/>
      <c r="DZ162" s="93"/>
      <c r="EA162" s="93"/>
      <c r="EB162" s="93"/>
      <c r="EC162" s="93"/>
      <c r="ED162" s="93"/>
      <c r="EE162" s="93"/>
      <c r="EF162" s="93"/>
      <c r="EG162" s="93"/>
      <c r="EH162" s="93"/>
      <c r="EI162" s="93"/>
      <c r="EJ162" s="93"/>
      <c r="EK162" s="93"/>
      <c r="EL162" s="93"/>
      <c r="EM162" s="93"/>
      <c r="EN162" s="93"/>
      <c r="EO162" s="93"/>
      <c r="EP162" s="93"/>
      <c r="EQ162" s="93"/>
      <c r="ER162" s="93"/>
      <c r="ES162" s="93"/>
      <c r="ET162" s="93"/>
      <c r="EU162" s="93"/>
      <c r="EV162" s="93"/>
      <c r="EW162" s="93"/>
      <c r="EX162" s="93"/>
      <c r="EY162" s="93"/>
      <c r="EZ162" s="93"/>
      <c r="FA162" s="93"/>
      <c r="FB162" s="93"/>
      <c r="FC162" s="93"/>
      <c r="FD162" s="93"/>
      <c r="FE162" s="93"/>
      <c r="FF162" s="93"/>
      <c r="FG162" s="93"/>
      <c r="FH162" s="93"/>
      <c r="FI162" s="93"/>
      <c r="FJ162" s="93"/>
      <c r="FK162" s="93"/>
      <c r="FL162" s="93"/>
      <c r="FM162" s="93"/>
      <c r="FN162" s="93"/>
      <c r="FO162" s="93"/>
      <c r="FP162" s="93"/>
      <c r="FQ162" s="93"/>
      <c r="FR162" s="93"/>
      <c r="FS162" s="93"/>
      <c r="FT162" s="93"/>
      <c r="FU162" s="93"/>
      <c r="FV162" s="93"/>
      <c r="FW162" s="93"/>
      <c r="FX162" s="93"/>
      <c r="FY162" s="93"/>
      <c r="FZ162" s="93"/>
      <c r="GA162" s="93"/>
      <c r="GB162" s="93"/>
      <c r="GC162" s="93"/>
      <c r="GD162" s="93"/>
      <c r="GE162" s="93"/>
      <c r="GF162" s="93"/>
      <c r="GG162" s="93"/>
      <c r="GH162" s="93"/>
      <c r="GI162" s="93"/>
      <c r="GJ162" s="93"/>
      <c r="GK162" s="93"/>
      <c r="GL162" s="93"/>
      <c r="GM162" s="93"/>
      <c r="GN162" s="93"/>
      <c r="GO162" s="93"/>
      <c r="GP162" s="93"/>
      <c r="GQ162" s="93"/>
      <c r="GR162" s="93"/>
      <c r="GS162" s="93"/>
      <c r="GT162" s="93"/>
      <c r="GU162" s="93"/>
      <c r="GV162" s="93"/>
      <c r="GW162" s="93"/>
      <c r="GX162" s="93"/>
      <c r="GY162" s="93"/>
      <c r="GZ162" s="93"/>
      <c r="HA162" s="93"/>
      <c r="HB162" s="93"/>
      <c r="HC162" s="93"/>
      <c r="HD162" s="93"/>
      <c r="HE162" s="93"/>
      <c r="HF162" s="93"/>
      <c r="HG162" s="93"/>
      <c r="HH162" s="93"/>
      <c r="HI162" s="93"/>
      <c r="HJ162" s="93"/>
      <c r="HK162" s="93"/>
      <c r="HL162" s="93"/>
      <c r="HM162" s="93"/>
      <c r="HN162" s="93"/>
      <c r="HO162" s="93"/>
      <c r="HP162" s="93"/>
      <c r="HQ162" s="93"/>
      <c r="HR162" s="93"/>
      <c r="HS162" s="93"/>
      <c r="HT162" s="93"/>
      <c r="HU162" s="93"/>
      <c r="HV162" s="93"/>
      <c r="HW162" s="93"/>
      <c r="HX162" s="93"/>
      <c r="HY162" s="93"/>
      <c r="HZ162" s="93"/>
      <c r="IA162" s="93"/>
      <c r="IB162" s="93"/>
      <c r="IC162" s="93"/>
      <c r="ID162" s="93"/>
      <c r="IE162" s="93"/>
      <c r="IF162" s="93"/>
      <c r="IG162" s="93"/>
      <c r="IH162" s="93"/>
      <c r="II162" s="93"/>
      <c r="IJ162" s="93"/>
      <c r="IK162" s="93"/>
      <c r="IL162" s="93"/>
      <c r="IM162" s="93"/>
      <c r="IN162" s="93"/>
      <c r="IO162" s="93"/>
      <c r="IP162" s="93"/>
      <c r="IQ162" s="93"/>
      <c r="IR162" s="93"/>
      <c r="IS162" s="93"/>
      <c r="IT162" s="93"/>
      <c r="IU162" s="98"/>
      <c r="IV162" s="98"/>
    </row>
    <row r="163" spans="1:256" ht="14.25" x14ac:dyDescent="0.2">
      <c r="A163" s="140" t="s">
        <v>150</v>
      </c>
      <c r="B163" s="141" t="s">
        <v>280</v>
      </c>
      <c r="C163" s="112" t="s">
        <v>151</v>
      </c>
      <c r="D163" s="112"/>
      <c r="E163" s="112"/>
      <c r="F163" s="112"/>
      <c r="G163" s="113">
        <f>SUM(G164)</f>
        <v>500</v>
      </c>
    </row>
    <row r="164" spans="1:256" x14ac:dyDescent="0.2">
      <c r="A164" s="114" t="s">
        <v>152</v>
      </c>
      <c r="B164" s="175">
        <v>510</v>
      </c>
      <c r="C164" s="116" t="s">
        <v>151</v>
      </c>
      <c r="D164" s="116" t="s">
        <v>42</v>
      </c>
      <c r="E164" s="116"/>
      <c r="F164" s="116"/>
      <c r="G164" s="117">
        <f>SUM(G165)</f>
        <v>500</v>
      </c>
    </row>
    <row r="165" spans="1:256" ht="13.5" x14ac:dyDescent="0.25">
      <c r="A165" s="119" t="s">
        <v>65</v>
      </c>
      <c r="B165" s="176">
        <v>510</v>
      </c>
      <c r="C165" s="121" t="s">
        <v>151</v>
      </c>
      <c r="D165" s="121" t="s">
        <v>42</v>
      </c>
      <c r="E165" s="116"/>
      <c r="F165" s="116"/>
      <c r="G165" s="122">
        <f>SUM(G166)</f>
        <v>500</v>
      </c>
    </row>
    <row r="166" spans="1:256" ht="25.5" x14ac:dyDescent="0.2">
      <c r="A166" s="129" t="s">
        <v>153</v>
      </c>
      <c r="B166" s="130" t="s">
        <v>280</v>
      </c>
      <c r="C166" s="134" t="s">
        <v>151</v>
      </c>
      <c r="D166" s="134" t="s">
        <v>42</v>
      </c>
      <c r="E166" s="134" t="s">
        <v>154</v>
      </c>
      <c r="F166" s="134"/>
      <c r="G166" s="132">
        <f>SUM(G167)</f>
        <v>500</v>
      </c>
    </row>
    <row r="167" spans="1:256" x14ac:dyDescent="0.2">
      <c r="A167" s="124" t="s">
        <v>290</v>
      </c>
      <c r="B167" s="137" t="s">
        <v>280</v>
      </c>
      <c r="C167" s="137" t="s">
        <v>151</v>
      </c>
      <c r="D167" s="137" t="s">
        <v>42</v>
      </c>
      <c r="E167" s="137" t="s">
        <v>154</v>
      </c>
      <c r="F167" s="137" t="s">
        <v>74</v>
      </c>
      <c r="G167" s="127">
        <v>500</v>
      </c>
    </row>
    <row r="168" spans="1:256" ht="15.75" x14ac:dyDescent="0.25">
      <c r="A168" s="110" t="s">
        <v>155</v>
      </c>
      <c r="B168" s="177" t="s">
        <v>280</v>
      </c>
      <c r="C168" s="156" t="s">
        <v>156</v>
      </c>
      <c r="D168" s="156"/>
      <c r="E168" s="156"/>
      <c r="F168" s="156"/>
      <c r="G168" s="157">
        <f>SUM(G169+G178+G204+G212+G199)</f>
        <v>561662.30000000005</v>
      </c>
    </row>
    <row r="169" spans="1:256" x14ac:dyDescent="0.2">
      <c r="A169" s="178" t="s">
        <v>157</v>
      </c>
      <c r="B169" s="116" t="s">
        <v>280</v>
      </c>
      <c r="C169" s="115" t="s">
        <v>156</v>
      </c>
      <c r="D169" s="115" t="s">
        <v>16</v>
      </c>
      <c r="E169" s="115"/>
      <c r="F169" s="115"/>
      <c r="G169" s="117">
        <f>SUM(G170+G172+G174+G176)</f>
        <v>168977.47</v>
      </c>
    </row>
    <row r="170" spans="1:256" x14ac:dyDescent="0.2">
      <c r="A170" s="129" t="s">
        <v>172</v>
      </c>
      <c r="B170" s="150" t="s">
        <v>280</v>
      </c>
      <c r="C170" s="134" t="s">
        <v>156</v>
      </c>
      <c r="D170" s="134" t="s">
        <v>16</v>
      </c>
      <c r="E170" s="134" t="s">
        <v>159</v>
      </c>
      <c r="F170" s="134"/>
      <c r="G170" s="132">
        <f>SUM(G171)</f>
        <v>46852.75</v>
      </c>
    </row>
    <row r="171" spans="1:256" s="93" customFormat="1" ht="25.5" x14ac:dyDescent="0.2">
      <c r="A171" s="124" t="s">
        <v>75</v>
      </c>
      <c r="B171" s="137" t="s">
        <v>280</v>
      </c>
      <c r="C171" s="137" t="s">
        <v>156</v>
      </c>
      <c r="D171" s="137" t="s">
        <v>16</v>
      </c>
      <c r="E171" s="137" t="s">
        <v>159</v>
      </c>
      <c r="F171" s="137" t="s">
        <v>76</v>
      </c>
      <c r="G171" s="127">
        <v>46852.75</v>
      </c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A171" s="98"/>
      <c r="BB171" s="98"/>
      <c r="BC171" s="98"/>
      <c r="BD171" s="98"/>
      <c r="BE171" s="98"/>
      <c r="BF171" s="98"/>
      <c r="BG171" s="98"/>
      <c r="BH171" s="98"/>
      <c r="BI171" s="98"/>
      <c r="BJ171" s="98"/>
      <c r="BK171" s="98"/>
      <c r="BL171" s="98"/>
      <c r="BM171" s="98"/>
      <c r="BN171" s="98"/>
      <c r="BO171" s="98"/>
      <c r="BP171" s="98"/>
      <c r="BQ171" s="98"/>
      <c r="BR171" s="98"/>
      <c r="BS171" s="98"/>
      <c r="BT171" s="98"/>
      <c r="BU171" s="98"/>
      <c r="BV171" s="98"/>
      <c r="BW171" s="98"/>
      <c r="BX171" s="98"/>
      <c r="BY171" s="98"/>
      <c r="BZ171" s="98"/>
      <c r="CA171" s="98"/>
      <c r="CB171" s="98"/>
      <c r="CC171" s="98"/>
      <c r="CD171" s="98"/>
      <c r="CE171" s="98"/>
      <c r="CF171" s="98"/>
      <c r="CG171" s="98"/>
      <c r="CH171" s="98"/>
      <c r="CI171" s="98"/>
      <c r="CJ171" s="98"/>
      <c r="CK171" s="98"/>
      <c r="CL171" s="98"/>
      <c r="CM171" s="98"/>
      <c r="CN171" s="98"/>
      <c r="CO171" s="98"/>
      <c r="CP171" s="98"/>
      <c r="CQ171" s="98"/>
      <c r="CR171" s="98"/>
      <c r="CS171" s="98"/>
      <c r="CT171" s="98"/>
      <c r="CU171" s="98"/>
      <c r="CV171" s="98"/>
      <c r="CW171" s="98"/>
      <c r="CX171" s="98"/>
      <c r="CY171" s="98"/>
      <c r="CZ171" s="98"/>
      <c r="DA171" s="98"/>
      <c r="DB171" s="98"/>
      <c r="DC171" s="98"/>
      <c r="DD171" s="98"/>
      <c r="DE171" s="98"/>
      <c r="DF171" s="98"/>
      <c r="DG171" s="98"/>
      <c r="DH171" s="98"/>
      <c r="DI171" s="98"/>
      <c r="DJ171" s="98"/>
      <c r="DK171" s="98"/>
      <c r="DL171" s="98"/>
      <c r="DM171" s="98"/>
      <c r="DN171" s="98"/>
      <c r="DO171" s="98"/>
      <c r="DP171" s="98"/>
      <c r="DQ171" s="98"/>
      <c r="DR171" s="98"/>
      <c r="DS171" s="98"/>
      <c r="DT171" s="98"/>
      <c r="DU171" s="98"/>
      <c r="DV171" s="98"/>
      <c r="DW171" s="98"/>
      <c r="DX171" s="98"/>
      <c r="DY171" s="98"/>
      <c r="DZ171" s="98"/>
      <c r="EA171" s="98"/>
      <c r="EB171" s="98"/>
      <c r="EC171" s="98"/>
      <c r="ED171" s="98"/>
      <c r="EE171" s="98"/>
      <c r="EF171" s="98"/>
      <c r="EG171" s="98"/>
      <c r="EH171" s="98"/>
      <c r="EI171" s="98"/>
      <c r="EJ171" s="98"/>
      <c r="EK171" s="98"/>
      <c r="EL171" s="98"/>
      <c r="EM171" s="98"/>
      <c r="EN171" s="98"/>
      <c r="EO171" s="98"/>
      <c r="EP171" s="98"/>
      <c r="EQ171" s="98"/>
      <c r="ER171" s="98"/>
      <c r="ES171" s="98"/>
      <c r="ET171" s="98"/>
      <c r="EU171" s="98"/>
      <c r="EV171" s="98"/>
      <c r="EW171" s="98"/>
      <c r="EX171" s="98"/>
      <c r="EY171" s="98"/>
      <c r="EZ171" s="98"/>
      <c r="FA171" s="98"/>
      <c r="FB171" s="98"/>
      <c r="FC171" s="98"/>
      <c r="FD171" s="98"/>
      <c r="FE171" s="98"/>
      <c r="FF171" s="98"/>
      <c r="FG171" s="98"/>
      <c r="FH171" s="98"/>
      <c r="FI171" s="98"/>
      <c r="FJ171" s="98"/>
      <c r="FK171" s="98"/>
      <c r="FL171" s="98"/>
      <c r="FM171" s="98"/>
      <c r="FN171" s="98"/>
      <c r="FO171" s="98"/>
      <c r="FP171" s="98"/>
      <c r="FQ171" s="98"/>
      <c r="FR171" s="98"/>
      <c r="FS171" s="98"/>
      <c r="FT171" s="98"/>
      <c r="FU171" s="98"/>
      <c r="FV171" s="98"/>
      <c r="FW171" s="98"/>
      <c r="FX171" s="98"/>
      <c r="FY171" s="98"/>
      <c r="FZ171" s="98"/>
      <c r="GA171" s="98"/>
      <c r="GB171" s="98"/>
      <c r="GC171" s="98"/>
      <c r="GD171" s="98"/>
      <c r="GE171" s="98"/>
      <c r="GF171" s="98"/>
      <c r="GG171" s="98"/>
      <c r="GH171" s="98"/>
      <c r="GI171" s="98"/>
      <c r="GJ171" s="98"/>
      <c r="GK171" s="98"/>
      <c r="GL171" s="98"/>
      <c r="GM171" s="98"/>
      <c r="GN171" s="98"/>
      <c r="GO171" s="98"/>
      <c r="GP171" s="98"/>
      <c r="GQ171" s="98"/>
      <c r="GR171" s="98"/>
      <c r="GS171" s="98"/>
      <c r="GT171" s="98"/>
      <c r="GU171" s="98"/>
      <c r="GV171" s="98"/>
      <c r="GW171" s="98"/>
      <c r="GX171" s="98"/>
      <c r="GY171" s="98"/>
      <c r="GZ171" s="98"/>
      <c r="HA171" s="98"/>
      <c r="HB171" s="98"/>
      <c r="HC171" s="98"/>
      <c r="HD171" s="98"/>
      <c r="HE171" s="98"/>
      <c r="HF171" s="98"/>
      <c r="HG171" s="98"/>
      <c r="HH171" s="98"/>
      <c r="HI171" s="98"/>
      <c r="HJ171" s="98"/>
      <c r="HK171" s="98"/>
      <c r="HL171" s="98"/>
      <c r="HM171" s="98"/>
      <c r="HN171" s="98"/>
      <c r="HO171" s="98"/>
      <c r="HP171" s="98"/>
      <c r="HQ171" s="98"/>
      <c r="HR171" s="98"/>
      <c r="HS171" s="98"/>
      <c r="HT171" s="98"/>
      <c r="HU171" s="98"/>
      <c r="HV171" s="98"/>
      <c r="HW171" s="98"/>
      <c r="HX171" s="98"/>
      <c r="HY171" s="98"/>
      <c r="HZ171" s="98"/>
      <c r="IA171" s="98"/>
      <c r="IB171" s="98"/>
      <c r="IC171" s="98"/>
      <c r="ID171" s="98"/>
      <c r="IE171" s="98"/>
      <c r="IF171" s="98"/>
      <c r="IG171" s="98"/>
      <c r="IH171" s="98"/>
      <c r="II171" s="98"/>
      <c r="IJ171" s="98"/>
      <c r="IK171" s="98"/>
      <c r="IL171" s="98"/>
      <c r="IM171" s="98"/>
      <c r="IN171" s="98"/>
      <c r="IO171" s="98"/>
      <c r="IP171" s="98"/>
      <c r="IQ171" s="98"/>
      <c r="IR171" s="98"/>
      <c r="IS171" s="98"/>
      <c r="IT171" s="98"/>
    </row>
    <row r="172" spans="1:256" s="128" customFormat="1" ht="63.75" x14ac:dyDescent="0.2">
      <c r="A172" s="173" t="s">
        <v>310</v>
      </c>
      <c r="B172" s="131" t="s">
        <v>280</v>
      </c>
      <c r="C172" s="134" t="s">
        <v>156</v>
      </c>
      <c r="D172" s="134" t="s">
        <v>16</v>
      </c>
      <c r="E172" s="134" t="s">
        <v>161</v>
      </c>
      <c r="F172" s="134"/>
      <c r="G172" s="132">
        <f>SUM(G173)</f>
        <v>119262.07</v>
      </c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98"/>
      <c r="BP172" s="98"/>
      <c r="BQ172" s="98"/>
      <c r="BR172" s="98"/>
      <c r="BS172" s="98"/>
      <c r="BT172" s="98"/>
      <c r="BU172" s="98"/>
      <c r="BV172" s="98"/>
      <c r="BW172" s="98"/>
      <c r="BX172" s="98"/>
      <c r="BY172" s="98"/>
      <c r="BZ172" s="98"/>
      <c r="CA172" s="98"/>
      <c r="CB172" s="98"/>
      <c r="CC172" s="98"/>
      <c r="CD172" s="98"/>
      <c r="CE172" s="98"/>
      <c r="CF172" s="98"/>
      <c r="CG172" s="98"/>
      <c r="CH172" s="98"/>
      <c r="CI172" s="98"/>
      <c r="CJ172" s="98"/>
      <c r="CK172" s="98"/>
      <c r="CL172" s="98"/>
      <c r="CM172" s="98"/>
      <c r="CN172" s="98"/>
      <c r="CO172" s="98"/>
      <c r="CP172" s="98"/>
      <c r="CQ172" s="98"/>
      <c r="CR172" s="98"/>
      <c r="CS172" s="98"/>
      <c r="CT172" s="98"/>
      <c r="CU172" s="98"/>
      <c r="CV172" s="98"/>
      <c r="CW172" s="98"/>
      <c r="CX172" s="98"/>
      <c r="CY172" s="98"/>
      <c r="CZ172" s="98"/>
      <c r="DA172" s="98"/>
      <c r="DB172" s="98"/>
      <c r="DC172" s="98"/>
      <c r="DD172" s="98"/>
      <c r="DE172" s="98"/>
      <c r="DF172" s="98"/>
      <c r="DG172" s="98"/>
      <c r="DH172" s="98"/>
      <c r="DI172" s="98"/>
      <c r="DJ172" s="98"/>
      <c r="DK172" s="98"/>
      <c r="DL172" s="98"/>
      <c r="DM172" s="98"/>
      <c r="DN172" s="98"/>
      <c r="DO172" s="98"/>
      <c r="DP172" s="98"/>
      <c r="DQ172" s="98"/>
      <c r="DR172" s="98"/>
      <c r="DS172" s="98"/>
      <c r="DT172" s="98"/>
      <c r="DU172" s="98"/>
      <c r="DV172" s="98"/>
      <c r="DW172" s="98"/>
      <c r="DX172" s="98"/>
      <c r="DY172" s="98"/>
      <c r="DZ172" s="98"/>
      <c r="EA172" s="98"/>
      <c r="EB172" s="98"/>
      <c r="EC172" s="98"/>
      <c r="ED172" s="98"/>
      <c r="EE172" s="98"/>
      <c r="EF172" s="98"/>
      <c r="EG172" s="98"/>
      <c r="EH172" s="98"/>
      <c r="EI172" s="98"/>
      <c r="EJ172" s="98"/>
      <c r="EK172" s="98"/>
      <c r="EL172" s="98"/>
      <c r="EM172" s="98"/>
      <c r="EN172" s="98"/>
      <c r="EO172" s="98"/>
      <c r="EP172" s="98"/>
      <c r="EQ172" s="98"/>
      <c r="ER172" s="98"/>
      <c r="ES172" s="98"/>
      <c r="ET172" s="98"/>
      <c r="EU172" s="98"/>
      <c r="EV172" s="98"/>
      <c r="EW172" s="98"/>
      <c r="EX172" s="98"/>
      <c r="EY172" s="98"/>
      <c r="EZ172" s="98"/>
      <c r="FA172" s="98"/>
      <c r="FB172" s="98"/>
      <c r="FC172" s="98"/>
      <c r="FD172" s="98"/>
      <c r="FE172" s="98"/>
      <c r="FF172" s="98"/>
      <c r="FG172" s="98"/>
      <c r="FH172" s="98"/>
      <c r="FI172" s="98"/>
      <c r="FJ172" s="98"/>
      <c r="FK172" s="98"/>
      <c r="FL172" s="98"/>
      <c r="FM172" s="98"/>
      <c r="FN172" s="98"/>
      <c r="FO172" s="98"/>
      <c r="FP172" s="98"/>
      <c r="FQ172" s="98"/>
      <c r="FR172" s="98"/>
      <c r="FS172" s="98"/>
      <c r="FT172" s="98"/>
      <c r="FU172" s="98"/>
      <c r="FV172" s="98"/>
      <c r="FW172" s="98"/>
      <c r="FX172" s="98"/>
      <c r="FY172" s="98"/>
      <c r="FZ172" s="98"/>
      <c r="GA172" s="98"/>
      <c r="GB172" s="98"/>
      <c r="GC172" s="98"/>
      <c r="GD172" s="98"/>
      <c r="GE172" s="98"/>
      <c r="GF172" s="98"/>
      <c r="GG172" s="98"/>
      <c r="GH172" s="98"/>
      <c r="GI172" s="98"/>
      <c r="GJ172" s="98"/>
      <c r="GK172" s="98"/>
      <c r="GL172" s="98"/>
      <c r="GM172" s="98"/>
      <c r="GN172" s="98"/>
      <c r="GO172" s="98"/>
      <c r="GP172" s="98"/>
      <c r="GQ172" s="98"/>
      <c r="GR172" s="98"/>
      <c r="GS172" s="98"/>
      <c r="GT172" s="98"/>
      <c r="GU172" s="98"/>
      <c r="GV172" s="98"/>
      <c r="GW172" s="98"/>
      <c r="GX172" s="98"/>
      <c r="GY172" s="98"/>
      <c r="GZ172" s="98"/>
      <c r="HA172" s="98"/>
      <c r="HB172" s="98"/>
      <c r="HC172" s="98"/>
      <c r="HD172" s="98"/>
      <c r="HE172" s="98"/>
      <c r="HF172" s="98"/>
      <c r="HG172" s="98"/>
      <c r="HH172" s="98"/>
      <c r="HI172" s="98"/>
      <c r="HJ172" s="98"/>
      <c r="HK172" s="98"/>
      <c r="HL172" s="98"/>
      <c r="HM172" s="98"/>
      <c r="HN172" s="98"/>
      <c r="HO172" s="98"/>
      <c r="HP172" s="98"/>
      <c r="HQ172" s="98"/>
      <c r="HR172" s="98"/>
      <c r="HS172" s="98"/>
      <c r="HT172" s="98"/>
      <c r="HU172" s="98"/>
      <c r="HV172" s="98"/>
      <c r="HW172" s="98"/>
      <c r="HX172" s="98"/>
      <c r="HY172" s="98"/>
      <c r="HZ172" s="98"/>
      <c r="IA172" s="98"/>
      <c r="IB172" s="98"/>
      <c r="IC172" s="98"/>
      <c r="ID172" s="98"/>
      <c r="IE172" s="98"/>
      <c r="IF172" s="98"/>
      <c r="IG172" s="98"/>
      <c r="IH172" s="98"/>
      <c r="II172" s="98"/>
      <c r="IJ172" s="98"/>
      <c r="IK172" s="98"/>
      <c r="IL172" s="98"/>
      <c r="IM172" s="98"/>
      <c r="IN172" s="98"/>
      <c r="IO172" s="98"/>
      <c r="IP172" s="98"/>
      <c r="IQ172" s="98"/>
      <c r="IR172" s="98"/>
      <c r="IS172" s="98"/>
      <c r="IT172" s="98"/>
    </row>
    <row r="173" spans="1:256" s="128" customFormat="1" ht="25.5" x14ac:dyDescent="0.2">
      <c r="A173" s="124" t="s">
        <v>75</v>
      </c>
      <c r="B173" s="126" t="s">
        <v>280</v>
      </c>
      <c r="C173" s="137" t="s">
        <v>156</v>
      </c>
      <c r="D173" s="137" t="s">
        <v>16</v>
      </c>
      <c r="E173" s="137" t="s">
        <v>161</v>
      </c>
      <c r="F173" s="137" t="s">
        <v>76</v>
      </c>
      <c r="G173" s="127">
        <v>119262.07</v>
      </c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98"/>
      <c r="BP173" s="98"/>
      <c r="BQ173" s="98"/>
      <c r="BR173" s="98"/>
      <c r="BS173" s="98"/>
      <c r="BT173" s="98"/>
      <c r="BU173" s="98"/>
      <c r="BV173" s="98"/>
      <c r="BW173" s="98"/>
      <c r="BX173" s="98"/>
      <c r="BY173" s="98"/>
      <c r="BZ173" s="98"/>
      <c r="CA173" s="98"/>
      <c r="CB173" s="98"/>
      <c r="CC173" s="98"/>
      <c r="CD173" s="98"/>
      <c r="CE173" s="98"/>
      <c r="CF173" s="98"/>
      <c r="CG173" s="98"/>
      <c r="CH173" s="98"/>
      <c r="CI173" s="98"/>
      <c r="CJ173" s="98"/>
      <c r="CK173" s="98"/>
      <c r="CL173" s="98"/>
      <c r="CM173" s="98"/>
      <c r="CN173" s="98"/>
      <c r="CO173" s="98"/>
      <c r="CP173" s="98"/>
      <c r="CQ173" s="98"/>
      <c r="CR173" s="98"/>
      <c r="CS173" s="98"/>
      <c r="CT173" s="98"/>
      <c r="CU173" s="98"/>
      <c r="CV173" s="98"/>
      <c r="CW173" s="98"/>
      <c r="CX173" s="98"/>
      <c r="CY173" s="98"/>
      <c r="CZ173" s="98"/>
      <c r="DA173" s="98"/>
      <c r="DB173" s="98"/>
      <c r="DC173" s="98"/>
      <c r="DD173" s="98"/>
      <c r="DE173" s="98"/>
      <c r="DF173" s="98"/>
      <c r="DG173" s="98"/>
      <c r="DH173" s="98"/>
      <c r="DI173" s="98"/>
      <c r="DJ173" s="98"/>
      <c r="DK173" s="98"/>
      <c r="DL173" s="98"/>
      <c r="DM173" s="98"/>
      <c r="DN173" s="98"/>
      <c r="DO173" s="98"/>
      <c r="DP173" s="98"/>
      <c r="DQ173" s="98"/>
      <c r="DR173" s="98"/>
      <c r="DS173" s="98"/>
      <c r="DT173" s="98"/>
      <c r="DU173" s="98"/>
      <c r="DV173" s="98"/>
      <c r="DW173" s="98"/>
      <c r="DX173" s="98"/>
      <c r="DY173" s="98"/>
      <c r="DZ173" s="98"/>
      <c r="EA173" s="98"/>
      <c r="EB173" s="98"/>
      <c r="EC173" s="98"/>
      <c r="ED173" s="98"/>
      <c r="EE173" s="98"/>
      <c r="EF173" s="98"/>
      <c r="EG173" s="98"/>
      <c r="EH173" s="98"/>
      <c r="EI173" s="98"/>
      <c r="EJ173" s="98"/>
      <c r="EK173" s="98"/>
      <c r="EL173" s="98"/>
      <c r="EM173" s="98"/>
      <c r="EN173" s="98"/>
      <c r="EO173" s="98"/>
      <c r="EP173" s="98"/>
      <c r="EQ173" s="98"/>
      <c r="ER173" s="98"/>
      <c r="ES173" s="98"/>
      <c r="ET173" s="98"/>
      <c r="EU173" s="98"/>
      <c r="EV173" s="98"/>
      <c r="EW173" s="98"/>
      <c r="EX173" s="98"/>
      <c r="EY173" s="98"/>
      <c r="EZ173" s="98"/>
      <c r="FA173" s="98"/>
      <c r="FB173" s="98"/>
      <c r="FC173" s="98"/>
      <c r="FD173" s="98"/>
      <c r="FE173" s="98"/>
      <c r="FF173" s="98"/>
      <c r="FG173" s="98"/>
      <c r="FH173" s="98"/>
      <c r="FI173" s="98"/>
      <c r="FJ173" s="98"/>
      <c r="FK173" s="98"/>
      <c r="FL173" s="98"/>
      <c r="FM173" s="98"/>
      <c r="FN173" s="98"/>
      <c r="FO173" s="98"/>
      <c r="FP173" s="98"/>
      <c r="FQ173" s="98"/>
      <c r="FR173" s="98"/>
      <c r="FS173" s="98"/>
      <c r="FT173" s="98"/>
      <c r="FU173" s="98"/>
      <c r="FV173" s="98"/>
      <c r="FW173" s="98"/>
      <c r="FX173" s="98"/>
      <c r="FY173" s="98"/>
      <c r="FZ173" s="98"/>
      <c r="GA173" s="98"/>
      <c r="GB173" s="98"/>
      <c r="GC173" s="98"/>
      <c r="GD173" s="98"/>
      <c r="GE173" s="98"/>
      <c r="GF173" s="98"/>
      <c r="GG173" s="98"/>
      <c r="GH173" s="98"/>
      <c r="GI173" s="98"/>
      <c r="GJ173" s="98"/>
      <c r="GK173" s="98"/>
      <c r="GL173" s="98"/>
      <c r="GM173" s="98"/>
      <c r="GN173" s="98"/>
      <c r="GO173" s="98"/>
      <c r="GP173" s="98"/>
      <c r="GQ173" s="98"/>
      <c r="GR173" s="98"/>
      <c r="GS173" s="98"/>
      <c r="GT173" s="98"/>
      <c r="GU173" s="98"/>
      <c r="GV173" s="98"/>
      <c r="GW173" s="98"/>
      <c r="GX173" s="98"/>
      <c r="GY173" s="98"/>
      <c r="GZ173" s="98"/>
      <c r="HA173" s="98"/>
      <c r="HB173" s="98"/>
      <c r="HC173" s="98"/>
      <c r="HD173" s="98"/>
      <c r="HE173" s="98"/>
      <c r="HF173" s="98"/>
      <c r="HG173" s="98"/>
      <c r="HH173" s="98"/>
      <c r="HI173" s="98"/>
      <c r="HJ173" s="98"/>
      <c r="HK173" s="98"/>
      <c r="HL173" s="98"/>
      <c r="HM173" s="98"/>
      <c r="HN173" s="98"/>
      <c r="HO173" s="98"/>
      <c r="HP173" s="98"/>
      <c r="HQ173" s="98"/>
      <c r="HR173" s="98"/>
      <c r="HS173" s="98"/>
      <c r="HT173" s="98"/>
      <c r="HU173" s="98"/>
      <c r="HV173" s="98"/>
      <c r="HW173" s="98"/>
      <c r="HX173" s="98"/>
      <c r="HY173" s="98"/>
      <c r="HZ173" s="98"/>
      <c r="IA173" s="98"/>
      <c r="IB173" s="98"/>
      <c r="IC173" s="98"/>
      <c r="ID173" s="98"/>
      <c r="IE173" s="98"/>
      <c r="IF173" s="98"/>
      <c r="IG173" s="98"/>
      <c r="IH173" s="98"/>
      <c r="II173" s="98"/>
      <c r="IJ173" s="98"/>
      <c r="IK173" s="98"/>
      <c r="IL173" s="98"/>
      <c r="IM173" s="98"/>
      <c r="IN173" s="98"/>
      <c r="IO173" s="98"/>
      <c r="IP173" s="98"/>
      <c r="IQ173" s="98"/>
      <c r="IR173" s="98"/>
      <c r="IS173" s="98"/>
      <c r="IT173" s="98"/>
    </row>
    <row r="174" spans="1:256" s="128" customFormat="1" x14ac:dyDescent="0.2">
      <c r="A174" s="129" t="s">
        <v>288</v>
      </c>
      <c r="B174" s="131" t="s">
        <v>280</v>
      </c>
      <c r="C174" s="134" t="s">
        <v>156</v>
      </c>
      <c r="D174" s="134" t="s">
        <v>16</v>
      </c>
      <c r="E174" s="134" t="s">
        <v>68</v>
      </c>
      <c r="F174" s="134"/>
      <c r="G174" s="132">
        <f>SUM(G175)</f>
        <v>473</v>
      </c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8"/>
      <c r="BI174" s="98"/>
      <c r="BJ174" s="98"/>
      <c r="BK174" s="98"/>
      <c r="BL174" s="98"/>
      <c r="BM174" s="98"/>
      <c r="BN174" s="98"/>
      <c r="BO174" s="98"/>
      <c r="BP174" s="98"/>
      <c r="BQ174" s="98"/>
      <c r="BR174" s="98"/>
      <c r="BS174" s="98"/>
      <c r="BT174" s="98"/>
      <c r="BU174" s="98"/>
      <c r="BV174" s="98"/>
      <c r="BW174" s="98"/>
      <c r="BX174" s="98"/>
      <c r="BY174" s="98"/>
      <c r="BZ174" s="98"/>
      <c r="CA174" s="98"/>
      <c r="CB174" s="98"/>
      <c r="CC174" s="98"/>
      <c r="CD174" s="98"/>
      <c r="CE174" s="98"/>
      <c r="CF174" s="98"/>
      <c r="CG174" s="98"/>
      <c r="CH174" s="98"/>
      <c r="CI174" s="98"/>
      <c r="CJ174" s="98"/>
      <c r="CK174" s="98"/>
      <c r="CL174" s="98"/>
      <c r="CM174" s="98"/>
      <c r="CN174" s="98"/>
      <c r="CO174" s="98"/>
      <c r="CP174" s="98"/>
      <c r="CQ174" s="98"/>
      <c r="CR174" s="98"/>
      <c r="CS174" s="98"/>
      <c r="CT174" s="98"/>
      <c r="CU174" s="98"/>
      <c r="CV174" s="98"/>
      <c r="CW174" s="98"/>
      <c r="CX174" s="98"/>
      <c r="CY174" s="98"/>
      <c r="CZ174" s="98"/>
      <c r="DA174" s="98"/>
      <c r="DB174" s="98"/>
      <c r="DC174" s="98"/>
      <c r="DD174" s="98"/>
      <c r="DE174" s="98"/>
      <c r="DF174" s="98"/>
      <c r="DG174" s="98"/>
      <c r="DH174" s="98"/>
      <c r="DI174" s="98"/>
      <c r="DJ174" s="98"/>
      <c r="DK174" s="98"/>
      <c r="DL174" s="98"/>
      <c r="DM174" s="98"/>
      <c r="DN174" s="98"/>
      <c r="DO174" s="98"/>
      <c r="DP174" s="98"/>
      <c r="DQ174" s="98"/>
      <c r="DR174" s="98"/>
      <c r="DS174" s="98"/>
      <c r="DT174" s="98"/>
      <c r="DU174" s="98"/>
      <c r="DV174" s="98"/>
      <c r="DW174" s="98"/>
      <c r="DX174" s="98"/>
      <c r="DY174" s="98"/>
      <c r="DZ174" s="98"/>
      <c r="EA174" s="98"/>
      <c r="EB174" s="98"/>
      <c r="EC174" s="98"/>
      <c r="ED174" s="98"/>
      <c r="EE174" s="98"/>
      <c r="EF174" s="98"/>
      <c r="EG174" s="98"/>
      <c r="EH174" s="98"/>
      <c r="EI174" s="98"/>
      <c r="EJ174" s="98"/>
      <c r="EK174" s="98"/>
      <c r="EL174" s="98"/>
      <c r="EM174" s="98"/>
      <c r="EN174" s="98"/>
      <c r="EO174" s="98"/>
      <c r="EP174" s="98"/>
      <c r="EQ174" s="98"/>
      <c r="ER174" s="98"/>
      <c r="ES174" s="98"/>
      <c r="ET174" s="98"/>
      <c r="EU174" s="98"/>
      <c r="EV174" s="98"/>
      <c r="EW174" s="98"/>
      <c r="EX174" s="98"/>
      <c r="EY174" s="98"/>
      <c r="EZ174" s="98"/>
      <c r="FA174" s="98"/>
      <c r="FB174" s="98"/>
      <c r="FC174" s="98"/>
      <c r="FD174" s="98"/>
      <c r="FE174" s="98"/>
      <c r="FF174" s="98"/>
      <c r="FG174" s="98"/>
      <c r="FH174" s="98"/>
      <c r="FI174" s="98"/>
      <c r="FJ174" s="98"/>
      <c r="FK174" s="98"/>
      <c r="FL174" s="98"/>
      <c r="FM174" s="98"/>
      <c r="FN174" s="98"/>
      <c r="FO174" s="98"/>
      <c r="FP174" s="98"/>
      <c r="FQ174" s="98"/>
      <c r="FR174" s="98"/>
      <c r="FS174" s="98"/>
      <c r="FT174" s="98"/>
      <c r="FU174" s="98"/>
      <c r="FV174" s="98"/>
      <c r="FW174" s="98"/>
      <c r="FX174" s="98"/>
      <c r="FY174" s="98"/>
      <c r="FZ174" s="98"/>
      <c r="GA174" s="98"/>
      <c r="GB174" s="98"/>
      <c r="GC174" s="98"/>
      <c r="GD174" s="98"/>
      <c r="GE174" s="98"/>
      <c r="GF174" s="98"/>
      <c r="GG174" s="98"/>
      <c r="GH174" s="98"/>
      <c r="GI174" s="98"/>
      <c r="GJ174" s="98"/>
      <c r="GK174" s="98"/>
      <c r="GL174" s="98"/>
      <c r="GM174" s="98"/>
      <c r="GN174" s="98"/>
      <c r="GO174" s="98"/>
      <c r="GP174" s="98"/>
      <c r="GQ174" s="98"/>
      <c r="GR174" s="98"/>
      <c r="GS174" s="98"/>
      <c r="GT174" s="98"/>
      <c r="GU174" s="98"/>
      <c r="GV174" s="98"/>
      <c r="GW174" s="98"/>
      <c r="GX174" s="98"/>
      <c r="GY174" s="98"/>
      <c r="GZ174" s="98"/>
      <c r="HA174" s="98"/>
      <c r="HB174" s="98"/>
      <c r="HC174" s="98"/>
      <c r="HD174" s="98"/>
      <c r="HE174" s="98"/>
      <c r="HF174" s="98"/>
      <c r="HG174" s="98"/>
      <c r="HH174" s="98"/>
      <c r="HI174" s="98"/>
      <c r="HJ174" s="98"/>
      <c r="HK174" s="98"/>
      <c r="HL174" s="98"/>
      <c r="HM174" s="98"/>
      <c r="HN174" s="98"/>
      <c r="HO174" s="98"/>
      <c r="HP174" s="98"/>
      <c r="HQ174" s="98"/>
      <c r="HR174" s="98"/>
      <c r="HS174" s="98"/>
      <c r="HT174" s="98"/>
      <c r="HU174" s="98"/>
      <c r="HV174" s="98"/>
      <c r="HW174" s="98"/>
      <c r="HX174" s="98"/>
      <c r="HY174" s="98"/>
      <c r="HZ174" s="98"/>
      <c r="IA174" s="98"/>
      <c r="IB174" s="98"/>
      <c r="IC174" s="98"/>
      <c r="ID174" s="98"/>
      <c r="IE174" s="98"/>
      <c r="IF174" s="98"/>
      <c r="IG174" s="98"/>
      <c r="IH174" s="98"/>
      <c r="II174" s="98"/>
      <c r="IJ174" s="98"/>
      <c r="IK174" s="98"/>
      <c r="IL174" s="98"/>
      <c r="IM174" s="98"/>
      <c r="IN174" s="98"/>
      <c r="IO174" s="98"/>
      <c r="IP174" s="98"/>
      <c r="IQ174" s="98"/>
      <c r="IR174" s="98"/>
      <c r="IS174" s="98"/>
      <c r="IT174" s="98"/>
    </row>
    <row r="175" spans="1:256" ht="25.5" x14ac:dyDescent="0.2">
      <c r="A175" s="124" t="s">
        <v>75</v>
      </c>
      <c r="B175" s="126" t="s">
        <v>280</v>
      </c>
      <c r="C175" s="137" t="s">
        <v>156</v>
      </c>
      <c r="D175" s="137" t="s">
        <v>16</v>
      </c>
      <c r="E175" s="137" t="s">
        <v>68</v>
      </c>
      <c r="F175" s="137" t="s">
        <v>76</v>
      </c>
      <c r="G175" s="127">
        <v>473</v>
      </c>
    </row>
    <row r="176" spans="1:256" ht="25.5" x14ac:dyDescent="0.2">
      <c r="A176" s="152" t="s">
        <v>162</v>
      </c>
      <c r="B176" s="126" t="s">
        <v>280</v>
      </c>
      <c r="C176" s="137" t="s">
        <v>156</v>
      </c>
      <c r="D176" s="137" t="s">
        <v>16</v>
      </c>
      <c r="E176" s="137" t="s">
        <v>165</v>
      </c>
      <c r="F176" s="137"/>
      <c r="G176" s="127">
        <f>SUM(G177)</f>
        <v>2389.65</v>
      </c>
    </row>
    <row r="177" spans="1:254" s="93" customFormat="1" ht="25.5" x14ac:dyDescent="0.2">
      <c r="A177" s="129" t="s">
        <v>75</v>
      </c>
      <c r="B177" s="126" t="s">
        <v>280</v>
      </c>
      <c r="C177" s="137" t="s">
        <v>156</v>
      </c>
      <c r="D177" s="137" t="s">
        <v>16</v>
      </c>
      <c r="E177" s="137" t="s">
        <v>165</v>
      </c>
      <c r="F177" s="137" t="s">
        <v>76</v>
      </c>
      <c r="G177" s="127">
        <v>2389.65</v>
      </c>
    </row>
    <row r="178" spans="1:254" s="128" customFormat="1" x14ac:dyDescent="0.2">
      <c r="A178" s="178" t="s">
        <v>164</v>
      </c>
      <c r="B178" s="116" t="s">
        <v>280</v>
      </c>
      <c r="C178" s="115" t="s">
        <v>156</v>
      </c>
      <c r="D178" s="115" t="s">
        <v>18</v>
      </c>
      <c r="E178" s="115"/>
      <c r="F178" s="115"/>
      <c r="G178" s="117">
        <f>SUM(G187+G189+G193+G195+G197+G191+G179+G181+G185+G183)</f>
        <v>338927.89</v>
      </c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  <c r="AX178" s="98"/>
      <c r="AY178" s="98"/>
      <c r="AZ178" s="98"/>
      <c r="BA178" s="98"/>
      <c r="BB178" s="98"/>
      <c r="BC178" s="98"/>
      <c r="BD178" s="98"/>
      <c r="BE178" s="98"/>
      <c r="BF178" s="98"/>
      <c r="BG178" s="98"/>
      <c r="BH178" s="98"/>
      <c r="BI178" s="98"/>
      <c r="BJ178" s="98"/>
      <c r="BK178" s="98"/>
      <c r="BL178" s="98"/>
      <c r="BM178" s="98"/>
      <c r="BN178" s="98"/>
      <c r="BO178" s="98"/>
      <c r="BP178" s="98"/>
      <c r="BQ178" s="98"/>
      <c r="BR178" s="98"/>
      <c r="BS178" s="98"/>
      <c r="BT178" s="98"/>
      <c r="BU178" s="98"/>
      <c r="BV178" s="98"/>
      <c r="BW178" s="98"/>
      <c r="BX178" s="98"/>
      <c r="BY178" s="98"/>
      <c r="BZ178" s="98"/>
      <c r="CA178" s="98"/>
      <c r="CB178" s="98"/>
      <c r="CC178" s="98"/>
      <c r="CD178" s="98"/>
      <c r="CE178" s="98"/>
      <c r="CF178" s="98"/>
      <c r="CG178" s="98"/>
      <c r="CH178" s="98"/>
      <c r="CI178" s="98"/>
      <c r="CJ178" s="98"/>
      <c r="CK178" s="98"/>
      <c r="CL178" s="98"/>
      <c r="CM178" s="98"/>
      <c r="CN178" s="98"/>
      <c r="CO178" s="98"/>
      <c r="CP178" s="98"/>
      <c r="CQ178" s="98"/>
      <c r="CR178" s="98"/>
      <c r="CS178" s="98"/>
      <c r="CT178" s="98"/>
      <c r="CU178" s="98"/>
      <c r="CV178" s="98"/>
      <c r="CW178" s="98"/>
      <c r="CX178" s="98"/>
      <c r="CY178" s="98"/>
      <c r="CZ178" s="98"/>
      <c r="DA178" s="98"/>
      <c r="DB178" s="98"/>
      <c r="DC178" s="98"/>
      <c r="DD178" s="98"/>
      <c r="DE178" s="98"/>
      <c r="DF178" s="98"/>
      <c r="DG178" s="98"/>
      <c r="DH178" s="98"/>
      <c r="DI178" s="98"/>
      <c r="DJ178" s="98"/>
      <c r="DK178" s="98"/>
      <c r="DL178" s="98"/>
      <c r="DM178" s="98"/>
      <c r="DN178" s="98"/>
      <c r="DO178" s="98"/>
      <c r="DP178" s="98"/>
      <c r="DQ178" s="98"/>
      <c r="DR178" s="98"/>
      <c r="DS178" s="98"/>
      <c r="DT178" s="98"/>
      <c r="DU178" s="98"/>
      <c r="DV178" s="98"/>
      <c r="DW178" s="98"/>
      <c r="DX178" s="98"/>
      <c r="DY178" s="98"/>
      <c r="DZ178" s="98"/>
      <c r="EA178" s="98"/>
      <c r="EB178" s="98"/>
      <c r="EC178" s="98"/>
      <c r="ED178" s="98"/>
      <c r="EE178" s="98"/>
      <c r="EF178" s="98"/>
      <c r="EG178" s="98"/>
      <c r="EH178" s="98"/>
      <c r="EI178" s="98"/>
      <c r="EJ178" s="98"/>
      <c r="EK178" s="98"/>
      <c r="EL178" s="98"/>
      <c r="EM178" s="98"/>
      <c r="EN178" s="98"/>
      <c r="EO178" s="98"/>
      <c r="EP178" s="98"/>
      <c r="EQ178" s="98"/>
      <c r="ER178" s="98"/>
      <c r="ES178" s="98"/>
      <c r="ET178" s="98"/>
      <c r="EU178" s="98"/>
      <c r="EV178" s="98"/>
      <c r="EW178" s="98"/>
      <c r="EX178" s="98"/>
      <c r="EY178" s="98"/>
      <c r="EZ178" s="98"/>
      <c r="FA178" s="98"/>
      <c r="FB178" s="98"/>
      <c r="FC178" s="98"/>
      <c r="FD178" s="98"/>
      <c r="FE178" s="98"/>
      <c r="FF178" s="98"/>
      <c r="FG178" s="98"/>
      <c r="FH178" s="98"/>
      <c r="FI178" s="98"/>
      <c r="FJ178" s="98"/>
      <c r="FK178" s="98"/>
      <c r="FL178" s="98"/>
      <c r="FM178" s="98"/>
      <c r="FN178" s="98"/>
      <c r="FO178" s="98"/>
      <c r="FP178" s="98"/>
      <c r="FQ178" s="98"/>
      <c r="FR178" s="98"/>
      <c r="FS178" s="98"/>
      <c r="FT178" s="98"/>
      <c r="FU178" s="98"/>
      <c r="FV178" s="98"/>
      <c r="FW178" s="98"/>
      <c r="FX178" s="98"/>
      <c r="FY178" s="98"/>
      <c r="FZ178" s="98"/>
      <c r="GA178" s="98"/>
      <c r="GB178" s="98"/>
      <c r="GC178" s="98"/>
      <c r="GD178" s="98"/>
      <c r="GE178" s="98"/>
      <c r="GF178" s="98"/>
      <c r="GG178" s="98"/>
      <c r="GH178" s="98"/>
      <c r="GI178" s="98"/>
      <c r="GJ178" s="98"/>
      <c r="GK178" s="98"/>
      <c r="GL178" s="98"/>
      <c r="GM178" s="98"/>
      <c r="GN178" s="98"/>
      <c r="GO178" s="98"/>
      <c r="GP178" s="98"/>
      <c r="GQ178" s="98"/>
      <c r="GR178" s="98"/>
      <c r="GS178" s="98"/>
      <c r="GT178" s="98"/>
      <c r="GU178" s="98"/>
      <c r="GV178" s="98"/>
      <c r="GW178" s="98"/>
      <c r="GX178" s="98"/>
      <c r="GY178" s="98"/>
      <c r="GZ178" s="98"/>
      <c r="HA178" s="98"/>
      <c r="HB178" s="98"/>
      <c r="HC178" s="98"/>
      <c r="HD178" s="98"/>
      <c r="HE178" s="98"/>
      <c r="HF178" s="98"/>
      <c r="HG178" s="98"/>
      <c r="HH178" s="98"/>
      <c r="HI178" s="98"/>
      <c r="HJ178" s="98"/>
      <c r="HK178" s="98"/>
      <c r="HL178" s="98"/>
      <c r="HM178" s="98"/>
      <c r="HN178" s="98"/>
      <c r="HO178" s="98"/>
      <c r="HP178" s="98"/>
      <c r="HQ178" s="98"/>
      <c r="HR178" s="98"/>
      <c r="HS178" s="98"/>
      <c r="HT178" s="98"/>
      <c r="HU178" s="98"/>
      <c r="HV178" s="98"/>
      <c r="HW178" s="98"/>
      <c r="HX178" s="98"/>
      <c r="HY178" s="98"/>
      <c r="HZ178" s="98"/>
      <c r="IA178" s="98"/>
      <c r="IB178" s="98"/>
      <c r="IC178" s="98"/>
      <c r="ID178" s="98"/>
      <c r="IE178" s="98"/>
      <c r="IF178" s="98"/>
      <c r="IG178" s="98"/>
      <c r="IH178" s="98"/>
      <c r="II178" s="98"/>
      <c r="IJ178" s="98"/>
      <c r="IK178" s="98"/>
      <c r="IL178" s="98"/>
      <c r="IM178" s="98"/>
      <c r="IN178" s="98"/>
      <c r="IO178" s="98"/>
      <c r="IP178" s="98"/>
      <c r="IQ178" s="98"/>
      <c r="IR178" s="98"/>
      <c r="IS178" s="98"/>
      <c r="IT178" s="98"/>
    </row>
    <row r="179" spans="1:254" s="128" customFormat="1" ht="25.5" x14ac:dyDescent="0.2">
      <c r="A179" s="152" t="s">
        <v>162</v>
      </c>
      <c r="B179" s="126" t="s">
        <v>280</v>
      </c>
      <c r="C179" s="137" t="s">
        <v>156</v>
      </c>
      <c r="D179" s="137" t="s">
        <v>18</v>
      </c>
      <c r="E179" s="137" t="s">
        <v>165</v>
      </c>
      <c r="F179" s="137"/>
      <c r="G179" s="127">
        <f>SUM(G180)</f>
        <v>2409.71</v>
      </c>
    </row>
    <row r="180" spans="1:254" s="128" customFormat="1" ht="25.5" x14ac:dyDescent="0.2">
      <c r="A180" s="129" t="s">
        <v>75</v>
      </c>
      <c r="B180" s="131" t="s">
        <v>280</v>
      </c>
      <c r="C180" s="134" t="s">
        <v>156</v>
      </c>
      <c r="D180" s="134" t="s">
        <v>18</v>
      </c>
      <c r="E180" s="134" t="s">
        <v>165</v>
      </c>
      <c r="F180" s="134" t="s">
        <v>76</v>
      </c>
      <c r="G180" s="132">
        <v>2409.71</v>
      </c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  <c r="AT180" s="98"/>
      <c r="AU180" s="98"/>
      <c r="AV180" s="98"/>
      <c r="AW180" s="98"/>
      <c r="AX180" s="98"/>
      <c r="AY180" s="98"/>
      <c r="AZ180" s="98"/>
      <c r="BA180" s="98"/>
      <c r="BB180" s="98"/>
      <c r="BC180" s="98"/>
      <c r="BD180" s="98"/>
      <c r="BE180" s="98"/>
      <c r="BF180" s="98"/>
      <c r="BG180" s="98"/>
      <c r="BH180" s="98"/>
      <c r="BI180" s="98"/>
      <c r="BJ180" s="98"/>
      <c r="BK180" s="98"/>
      <c r="BL180" s="98"/>
      <c r="BM180" s="98"/>
      <c r="BN180" s="98"/>
      <c r="BO180" s="98"/>
      <c r="BP180" s="98"/>
      <c r="BQ180" s="98"/>
      <c r="BR180" s="98"/>
      <c r="BS180" s="98"/>
      <c r="BT180" s="98"/>
      <c r="BU180" s="98"/>
      <c r="BV180" s="98"/>
      <c r="BW180" s="98"/>
      <c r="BX180" s="98"/>
      <c r="BY180" s="98"/>
      <c r="BZ180" s="98"/>
      <c r="CA180" s="98"/>
      <c r="CB180" s="98"/>
      <c r="CC180" s="98"/>
      <c r="CD180" s="98"/>
      <c r="CE180" s="98"/>
      <c r="CF180" s="98"/>
      <c r="CG180" s="98"/>
      <c r="CH180" s="98"/>
      <c r="CI180" s="98"/>
      <c r="CJ180" s="98"/>
      <c r="CK180" s="98"/>
      <c r="CL180" s="98"/>
      <c r="CM180" s="98"/>
      <c r="CN180" s="98"/>
      <c r="CO180" s="98"/>
      <c r="CP180" s="98"/>
      <c r="CQ180" s="98"/>
      <c r="CR180" s="98"/>
      <c r="CS180" s="98"/>
      <c r="CT180" s="98"/>
      <c r="CU180" s="98"/>
      <c r="CV180" s="98"/>
      <c r="CW180" s="98"/>
      <c r="CX180" s="98"/>
      <c r="CY180" s="98"/>
      <c r="CZ180" s="98"/>
      <c r="DA180" s="98"/>
      <c r="DB180" s="98"/>
      <c r="DC180" s="98"/>
      <c r="DD180" s="98"/>
      <c r="DE180" s="98"/>
      <c r="DF180" s="98"/>
      <c r="DG180" s="98"/>
      <c r="DH180" s="98"/>
      <c r="DI180" s="98"/>
      <c r="DJ180" s="98"/>
      <c r="DK180" s="98"/>
      <c r="DL180" s="98"/>
      <c r="DM180" s="98"/>
      <c r="DN180" s="98"/>
      <c r="DO180" s="98"/>
      <c r="DP180" s="98"/>
      <c r="DQ180" s="98"/>
      <c r="DR180" s="98"/>
      <c r="DS180" s="98"/>
      <c r="DT180" s="98"/>
      <c r="DU180" s="98"/>
      <c r="DV180" s="98"/>
      <c r="DW180" s="98"/>
      <c r="DX180" s="98"/>
      <c r="DY180" s="98"/>
      <c r="DZ180" s="98"/>
      <c r="EA180" s="98"/>
      <c r="EB180" s="98"/>
      <c r="EC180" s="98"/>
      <c r="ED180" s="98"/>
      <c r="EE180" s="98"/>
      <c r="EF180" s="98"/>
      <c r="EG180" s="98"/>
      <c r="EH180" s="98"/>
      <c r="EI180" s="98"/>
      <c r="EJ180" s="98"/>
      <c r="EK180" s="98"/>
      <c r="EL180" s="98"/>
      <c r="EM180" s="98"/>
      <c r="EN180" s="98"/>
      <c r="EO180" s="98"/>
      <c r="EP180" s="98"/>
      <c r="EQ180" s="98"/>
      <c r="ER180" s="98"/>
      <c r="ES180" s="98"/>
      <c r="ET180" s="98"/>
      <c r="EU180" s="98"/>
      <c r="EV180" s="98"/>
      <c r="EW180" s="98"/>
      <c r="EX180" s="98"/>
      <c r="EY180" s="98"/>
      <c r="EZ180" s="98"/>
      <c r="FA180" s="98"/>
      <c r="FB180" s="98"/>
      <c r="FC180" s="98"/>
      <c r="FD180" s="98"/>
      <c r="FE180" s="98"/>
      <c r="FF180" s="98"/>
      <c r="FG180" s="98"/>
      <c r="FH180" s="98"/>
      <c r="FI180" s="98"/>
      <c r="FJ180" s="98"/>
      <c r="FK180" s="98"/>
      <c r="FL180" s="98"/>
      <c r="FM180" s="98"/>
      <c r="FN180" s="98"/>
      <c r="FO180" s="98"/>
      <c r="FP180" s="98"/>
      <c r="FQ180" s="98"/>
      <c r="FR180" s="98"/>
      <c r="FS180" s="98"/>
      <c r="FT180" s="98"/>
      <c r="FU180" s="98"/>
      <c r="FV180" s="98"/>
      <c r="FW180" s="98"/>
      <c r="FX180" s="98"/>
      <c r="FY180" s="98"/>
      <c r="FZ180" s="98"/>
      <c r="GA180" s="98"/>
      <c r="GB180" s="98"/>
      <c r="GC180" s="98"/>
      <c r="GD180" s="98"/>
      <c r="GE180" s="98"/>
      <c r="GF180" s="98"/>
      <c r="GG180" s="98"/>
      <c r="GH180" s="98"/>
      <c r="GI180" s="98"/>
      <c r="GJ180" s="98"/>
      <c r="GK180" s="98"/>
      <c r="GL180" s="98"/>
      <c r="GM180" s="98"/>
      <c r="GN180" s="98"/>
      <c r="GO180" s="98"/>
      <c r="GP180" s="98"/>
      <c r="GQ180" s="98"/>
      <c r="GR180" s="98"/>
      <c r="GS180" s="98"/>
      <c r="GT180" s="98"/>
      <c r="GU180" s="98"/>
      <c r="GV180" s="98"/>
      <c r="GW180" s="98"/>
      <c r="GX180" s="98"/>
      <c r="GY180" s="98"/>
      <c r="GZ180" s="98"/>
      <c r="HA180" s="98"/>
      <c r="HB180" s="98"/>
      <c r="HC180" s="98"/>
      <c r="HD180" s="98"/>
      <c r="HE180" s="98"/>
      <c r="HF180" s="98"/>
      <c r="HG180" s="98"/>
      <c r="HH180" s="98"/>
      <c r="HI180" s="98"/>
      <c r="HJ180" s="98"/>
      <c r="HK180" s="98"/>
      <c r="HL180" s="98"/>
      <c r="HM180" s="98"/>
      <c r="HN180" s="98"/>
      <c r="HO180" s="98"/>
      <c r="HP180" s="98"/>
      <c r="HQ180" s="98"/>
      <c r="HR180" s="98"/>
      <c r="HS180" s="98"/>
      <c r="HT180" s="98"/>
      <c r="HU180" s="98"/>
      <c r="HV180" s="98"/>
      <c r="HW180" s="98"/>
      <c r="HX180" s="98"/>
      <c r="HY180" s="98"/>
      <c r="HZ180" s="98"/>
      <c r="IA180" s="98"/>
      <c r="IB180" s="98"/>
      <c r="IC180" s="98"/>
      <c r="ID180" s="98"/>
      <c r="IE180" s="98"/>
      <c r="IF180" s="98"/>
      <c r="IG180" s="98"/>
      <c r="IH180" s="98"/>
      <c r="II180" s="98"/>
      <c r="IJ180" s="98"/>
      <c r="IK180" s="98"/>
      <c r="IL180" s="98"/>
      <c r="IM180" s="98"/>
      <c r="IN180" s="98"/>
      <c r="IO180" s="98"/>
      <c r="IP180" s="98"/>
      <c r="IQ180" s="98"/>
      <c r="IR180" s="98"/>
      <c r="IS180" s="98"/>
      <c r="IT180" s="98"/>
    </row>
    <row r="181" spans="1:254" s="128" customFormat="1" ht="25.5" x14ac:dyDescent="0.2">
      <c r="A181" s="179" t="s">
        <v>166</v>
      </c>
      <c r="B181" s="131" t="s">
        <v>280</v>
      </c>
      <c r="C181" s="134" t="s">
        <v>156</v>
      </c>
      <c r="D181" s="134" t="s">
        <v>18</v>
      </c>
      <c r="E181" s="134" t="s">
        <v>311</v>
      </c>
      <c r="F181" s="134"/>
      <c r="G181" s="132">
        <f>SUM(G182)</f>
        <v>16359.46</v>
      </c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98"/>
      <c r="BA181" s="98"/>
      <c r="BB181" s="98"/>
      <c r="BC181" s="98"/>
      <c r="BD181" s="98"/>
      <c r="BE181" s="98"/>
      <c r="BF181" s="98"/>
      <c r="BG181" s="98"/>
      <c r="BH181" s="98"/>
      <c r="BI181" s="98"/>
      <c r="BJ181" s="98"/>
      <c r="BK181" s="98"/>
      <c r="BL181" s="98"/>
      <c r="BM181" s="98"/>
      <c r="BN181" s="98"/>
      <c r="BO181" s="98"/>
      <c r="BP181" s="98"/>
      <c r="BQ181" s="98"/>
      <c r="BR181" s="98"/>
      <c r="BS181" s="98"/>
      <c r="BT181" s="98"/>
      <c r="BU181" s="98"/>
      <c r="BV181" s="98"/>
      <c r="BW181" s="98"/>
      <c r="BX181" s="98"/>
      <c r="BY181" s="98"/>
      <c r="BZ181" s="98"/>
      <c r="CA181" s="98"/>
      <c r="CB181" s="98"/>
      <c r="CC181" s="98"/>
      <c r="CD181" s="98"/>
      <c r="CE181" s="98"/>
      <c r="CF181" s="98"/>
      <c r="CG181" s="98"/>
      <c r="CH181" s="98"/>
      <c r="CI181" s="98"/>
      <c r="CJ181" s="98"/>
      <c r="CK181" s="98"/>
      <c r="CL181" s="98"/>
      <c r="CM181" s="98"/>
      <c r="CN181" s="98"/>
      <c r="CO181" s="98"/>
      <c r="CP181" s="98"/>
      <c r="CQ181" s="98"/>
      <c r="CR181" s="98"/>
      <c r="CS181" s="98"/>
      <c r="CT181" s="98"/>
      <c r="CU181" s="98"/>
      <c r="CV181" s="98"/>
      <c r="CW181" s="98"/>
      <c r="CX181" s="98"/>
      <c r="CY181" s="98"/>
      <c r="CZ181" s="98"/>
      <c r="DA181" s="98"/>
      <c r="DB181" s="98"/>
      <c r="DC181" s="98"/>
      <c r="DD181" s="98"/>
      <c r="DE181" s="98"/>
      <c r="DF181" s="98"/>
      <c r="DG181" s="98"/>
      <c r="DH181" s="98"/>
      <c r="DI181" s="98"/>
      <c r="DJ181" s="98"/>
      <c r="DK181" s="98"/>
      <c r="DL181" s="98"/>
      <c r="DM181" s="98"/>
      <c r="DN181" s="98"/>
      <c r="DO181" s="98"/>
      <c r="DP181" s="98"/>
      <c r="DQ181" s="98"/>
      <c r="DR181" s="98"/>
      <c r="DS181" s="98"/>
      <c r="DT181" s="98"/>
      <c r="DU181" s="98"/>
      <c r="DV181" s="98"/>
      <c r="DW181" s="98"/>
      <c r="DX181" s="98"/>
      <c r="DY181" s="98"/>
      <c r="DZ181" s="98"/>
      <c r="EA181" s="98"/>
      <c r="EB181" s="98"/>
      <c r="EC181" s="98"/>
      <c r="ED181" s="98"/>
      <c r="EE181" s="98"/>
      <c r="EF181" s="98"/>
      <c r="EG181" s="98"/>
      <c r="EH181" s="98"/>
      <c r="EI181" s="98"/>
      <c r="EJ181" s="98"/>
      <c r="EK181" s="98"/>
      <c r="EL181" s="98"/>
      <c r="EM181" s="98"/>
      <c r="EN181" s="98"/>
      <c r="EO181" s="98"/>
      <c r="EP181" s="98"/>
      <c r="EQ181" s="98"/>
      <c r="ER181" s="98"/>
      <c r="ES181" s="98"/>
      <c r="ET181" s="98"/>
      <c r="EU181" s="98"/>
      <c r="EV181" s="98"/>
      <c r="EW181" s="98"/>
      <c r="EX181" s="98"/>
      <c r="EY181" s="98"/>
      <c r="EZ181" s="98"/>
      <c r="FA181" s="98"/>
      <c r="FB181" s="98"/>
      <c r="FC181" s="98"/>
      <c r="FD181" s="98"/>
      <c r="FE181" s="98"/>
      <c r="FF181" s="98"/>
      <c r="FG181" s="98"/>
      <c r="FH181" s="98"/>
      <c r="FI181" s="98"/>
      <c r="FJ181" s="98"/>
      <c r="FK181" s="98"/>
      <c r="FL181" s="98"/>
      <c r="FM181" s="98"/>
      <c r="FN181" s="98"/>
      <c r="FO181" s="98"/>
      <c r="FP181" s="98"/>
      <c r="FQ181" s="98"/>
      <c r="FR181" s="98"/>
      <c r="FS181" s="98"/>
      <c r="FT181" s="98"/>
      <c r="FU181" s="98"/>
      <c r="FV181" s="98"/>
      <c r="FW181" s="98"/>
      <c r="FX181" s="98"/>
      <c r="FY181" s="98"/>
      <c r="FZ181" s="98"/>
      <c r="GA181" s="98"/>
      <c r="GB181" s="98"/>
      <c r="GC181" s="98"/>
      <c r="GD181" s="98"/>
      <c r="GE181" s="98"/>
      <c r="GF181" s="98"/>
      <c r="GG181" s="98"/>
      <c r="GH181" s="98"/>
      <c r="GI181" s="98"/>
      <c r="GJ181" s="98"/>
      <c r="GK181" s="98"/>
      <c r="GL181" s="98"/>
      <c r="GM181" s="98"/>
      <c r="GN181" s="98"/>
      <c r="GO181" s="98"/>
      <c r="GP181" s="98"/>
      <c r="GQ181" s="98"/>
      <c r="GR181" s="98"/>
      <c r="GS181" s="98"/>
      <c r="GT181" s="98"/>
      <c r="GU181" s="98"/>
      <c r="GV181" s="98"/>
      <c r="GW181" s="98"/>
      <c r="GX181" s="98"/>
      <c r="GY181" s="98"/>
      <c r="GZ181" s="98"/>
      <c r="HA181" s="98"/>
      <c r="HB181" s="98"/>
      <c r="HC181" s="98"/>
      <c r="HD181" s="98"/>
      <c r="HE181" s="98"/>
      <c r="HF181" s="98"/>
      <c r="HG181" s="98"/>
      <c r="HH181" s="98"/>
      <c r="HI181" s="98"/>
      <c r="HJ181" s="98"/>
      <c r="HK181" s="98"/>
      <c r="HL181" s="98"/>
      <c r="HM181" s="98"/>
      <c r="HN181" s="98"/>
      <c r="HO181" s="98"/>
      <c r="HP181" s="98"/>
      <c r="HQ181" s="98"/>
      <c r="HR181" s="98"/>
      <c r="HS181" s="98"/>
      <c r="HT181" s="98"/>
      <c r="HU181" s="98"/>
      <c r="HV181" s="98"/>
      <c r="HW181" s="98"/>
      <c r="HX181" s="98"/>
      <c r="HY181" s="98"/>
      <c r="HZ181" s="98"/>
      <c r="IA181" s="98"/>
      <c r="IB181" s="98"/>
      <c r="IC181" s="98"/>
      <c r="ID181" s="98"/>
      <c r="IE181" s="98"/>
      <c r="IF181" s="98"/>
      <c r="IG181" s="98"/>
      <c r="IH181" s="98"/>
      <c r="II181" s="98"/>
      <c r="IJ181" s="98"/>
      <c r="IK181" s="98"/>
      <c r="IL181" s="98"/>
      <c r="IM181" s="98"/>
      <c r="IN181" s="98"/>
      <c r="IO181" s="98"/>
      <c r="IP181" s="98"/>
      <c r="IQ181" s="98"/>
      <c r="IR181" s="98"/>
      <c r="IS181" s="98"/>
      <c r="IT181" s="98"/>
    </row>
    <row r="182" spans="1:254" s="128" customFormat="1" ht="25.5" x14ac:dyDescent="0.2">
      <c r="A182" s="129" t="s">
        <v>75</v>
      </c>
      <c r="B182" s="131" t="s">
        <v>280</v>
      </c>
      <c r="C182" s="134" t="s">
        <v>156</v>
      </c>
      <c r="D182" s="134" t="s">
        <v>18</v>
      </c>
      <c r="E182" s="134" t="s">
        <v>311</v>
      </c>
      <c r="F182" s="134" t="s">
        <v>76</v>
      </c>
      <c r="G182" s="132">
        <v>16359.46</v>
      </c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  <c r="AY182" s="98"/>
      <c r="AZ182" s="98"/>
      <c r="BA182" s="98"/>
      <c r="BB182" s="98"/>
      <c r="BC182" s="98"/>
      <c r="BD182" s="98"/>
      <c r="BE182" s="98"/>
      <c r="BF182" s="98"/>
      <c r="BG182" s="98"/>
      <c r="BH182" s="98"/>
      <c r="BI182" s="98"/>
      <c r="BJ182" s="98"/>
      <c r="BK182" s="98"/>
      <c r="BL182" s="98"/>
      <c r="BM182" s="98"/>
      <c r="BN182" s="98"/>
      <c r="BO182" s="98"/>
      <c r="BP182" s="98"/>
      <c r="BQ182" s="98"/>
      <c r="BR182" s="98"/>
      <c r="BS182" s="98"/>
      <c r="BT182" s="98"/>
      <c r="BU182" s="98"/>
      <c r="BV182" s="98"/>
      <c r="BW182" s="98"/>
      <c r="BX182" s="98"/>
      <c r="BY182" s="98"/>
      <c r="BZ182" s="98"/>
      <c r="CA182" s="98"/>
      <c r="CB182" s="98"/>
      <c r="CC182" s="98"/>
      <c r="CD182" s="98"/>
      <c r="CE182" s="98"/>
      <c r="CF182" s="98"/>
      <c r="CG182" s="98"/>
      <c r="CH182" s="98"/>
      <c r="CI182" s="98"/>
      <c r="CJ182" s="98"/>
      <c r="CK182" s="98"/>
      <c r="CL182" s="98"/>
      <c r="CM182" s="98"/>
      <c r="CN182" s="98"/>
      <c r="CO182" s="98"/>
      <c r="CP182" s="98"/>
      <c r="CQ182" s="98"/>
      <c r="CR182" s="98"/>
      <c r="CS182" s="98"/>
      <c r="CT182" s="98"/>
      <c r="CU182" s="98"/>
      <c r="CV182" s="98"/>
      <c r="CW182" s="98"/>
      <c r="CX182" s="98"/>
      <c r="CY182" s="98"/>
      <c r="CZ182" s="98"/>
      <c r="DA182" s="98"/>
      <c r="DB182" s="98"/>
      <c r="DC182" s="98"/>
      <c r="DD182" s="98"/>
      <c r="DE182" s="98"/>
      <c r="DF182" s="98"/>
      <c r="DG182" s="98"/>
      <c r="DH182" s="98"/>
      <c r="DI182" s="98"/>
      <c r="DJ182" s="98"/>
      <c r="DK182" s="98"/>
      <c r="DL182" s="98"/>
      <c r="DM182" s="98"/>
      <c r="DN182" s="98"/>
      <c r="DO182" s="98"/>
      <c r="DP182" s="98"/>
      <c r="DQ182" s="98"/>
      <c r="DR182" s="98"/>
      <c r="DS182" s="98"/>
      <c r="DT182" s="98"/>
      <c r="DU182" s="98"/>
      <c r="DV182" s="98"/>
      <c r="DW182" s="98"/>
      <c r="DX182" s="98"/>
      <c r="DY182" s="98"/>
      <c r="DZ182" s="98"/>
      <c r="EA182" s="98"/>
      <c r="EB182" s="98"/>
      <c r="EC182" s="98"/>
      <c r="ED182" s="98"/>
      <c r="EE182" s="98"/>
      <c r="EF182" s="98"/>
      <c r="EG182" s="98"/>
      <c r="EH182" s="98"/>
      <c r="EI182" s="98"/>
      <c r="EJ182" s="98"/>
      <c r="EK182" s="98"/>
      <c r="EL182" s="98"/>
      <c r="EM182" s="98"/>
      <c r="EN182" s="98"/>
      <c r="EO182" s="98"/>
      <c r="EP182" s="98"/>
      <c r="EQ182" s="98"/>
      <c r="ER182" s="98"/>
      <c r="ES182" s="98"/>
      <c r="ET182" s="98"/>
      <c r="EU182" s="98"/>
      <c r="EV182" s="98"/>
      <c r="EW182" s="98"/>
      <c r="EX182" s="98"/>
      <c r="EY182" s="98"/>
      <c r="EZ182" s="98"/>
      <c r="FA182" s="98"/>
      <c r="FB182" s="98"/>
      <c r="FC182" s="98"/>
      <c r="FD182" s="98"/>
      <c r="FE182" s="98"/>
      <c r="FF182" s="98"/>
      <c r="FG182" s="98"/>
      <c r="FH182" s="98"/>
      <c r="FI182" s="98"/>
      <c r="FJ182" s="98"/>
      <c r="FK182" s="98"/>
      <c r="FL182" s="98"/>
      <c r="FM182" s="98"/>
      <c r="FN182" s="98"/>
      <c r="FO182" s="98"/>
      <c r="FP182" s="98"/>
      <c r="FQ182" s="98"/>
      <c r="FR182" s="98"/>
      <c r="FS182" s="98"/>
      <c r="FT182" s="98"/>
      <c r="FU182" s="98"/>
      <c r="FV182" s="98"/>
      <c r="FW182" s="98"/>
      <c r="FX182" s="98"/>
      <c r="FY182" s="98"/>
      <c r="FZ182" s="98"/>
      <c r="GA182" s="98"/>
      <c r="GB182" s="98"/>
      <c r="GC182" s="98"/>
      <c r="GD182" s="98"/>
      <c r="GE182" s="98"/>
      <c r="GF182" s="98"/>
      <c r="GG182" s="98"/>
      <c r="GH182" s="98"/>
      <c r="GI182" s="98"/>
      <c r="GJ182" s="98"/>
      <c r="GK182" s="98"/>
      <c r="GL182" s="98"/>
      <c r="GM182" s="98"/>
      <c r="GN182" s="98"/>
      <c r="GO182" s="98"/>
      <c r="GP182" s="98"/>
      <c r="GQ182" s="98"/>
      <c r="GR182" s="98"/>
      <c r="GS182" s="98"/>
      <c r="GT182" s="98"/>
      <c r="GU182" s="98"/>
      <c r="GV182" s="98"/>
      <c r="GW182" s="98"/>
      <c r="GX182" s="98"/>
      <c r="GY182" s="98"/>
      <c r="GZ182" s="98"/>
      <c r="HA182" s="98"/>
      <c r="HB182" s="98"/>
      <c r="HC182" s="98"/>
      <c r="HD182" s="98"/>
      <c r="HE182" s="98"/>
      <c r="HF182" s="98"/>
      <c r="HG182" s="98"/>
      <c r="HH182" s="98"/>
      <c r="HI182" s="98"/>
      <c r="HJ182" s="98"/>
      <c r="HK182" s="98"/>
      <c r="HL182" s="98"/>
      <c r="HM182" s="98"/>
      <c r="HN182" s="98"/>
      <c r="HO182" s="98"/>
      <c r="HP182" s="98"/>
      <c r="HQ182" s="98"/>
      <c r="HR182" s="98"/>
      <c r="HS182" s="98"/>
      <c r="HT182" s="98"/>
      <c r="HU182" s="98"/>
      <c r="HV182" s="98"/>
      <c r="HW182" s="98"/>
      <c r="HX182" s="98"/>
      <c r="HY182" s="98"/>
      <c r="HZ182" s="98"/>
      <c r="IA182" s="98"/>
      <c r="IB182" s="98"/>
      <c r="IC182" s="98"/>
      <c r="ID182" s="98"/>
      <c r="IE182" s="98"/>
      <c r="IF182" s="98"/>
      <c r="IG182" s="98"/>
      <c r="IH182" s="98"/>
      <c r="II182" s="98"/>
      <c r="IJ182" s="98"/>
      <c r="IK182" s="98"/>
      <c r="IL182" s="98"/>
      <c r="IM182" s="98"/>
      <c r="IN182" s="98"/>
      <c r="IO182" s="98"/>
      <c r="IP182" s="98"/>
      <c r="IQ182" s="98"/>
      <c r="IR182" s="98"/>
      <c r="IS182" s="98"/>
      <c r="IT182" s="98"/>
    </row>
    <row r="183" spans="1:254" s="93" customFormat="1" ht="25.5" x14ac:dyDescent="0.2">
      <c r="A183" s="129" t="s">
        <v>336</v>
      </c>
      <c r="B183" s="131" t="s">
        <v>280</v>
      </c>
      <c r="C183" s="134" t="s">
        <v>156</v>
      </c>
      <c r="D183" s="134" t="s">
        <v>18</v>
      </c>
      <c r="E183" s="134" t="s">
        <v>337</v>
      </c>
      <c r="F183" s="134"/>
      <c r="G183" s="132">
        <f>SUM(G184)</f>
        <v>12733.56</v>
      </c>
    </row>
    <row r="184" spans="1:254" s="128" customFormat="1" ht="25.5" x14ac:dyDescent="0.2">
      <c r="A184" s="124" t="s">
        <v>75</v>
      </c>
      <c r="B184" s="126" t="s">
        <v>280</v>
      </c>
      <c r="C184" s="137" t="s">
        <v>156</v>
      </c>
      <c r="D184" s="137" t="s">
        <v>18</v>
      </c>
      <c r="E184" s="137" t="s">
        <v>337</v>
      </c>
      <c r="F184" s="137" t="s">
        <v>76</v>
      </c>
      <c r="G184" s="127">
        <v>12733.56</v>
      </c>
    </row>
    <row r="185" spans="1:254" s="128" customFormat="1" ht="25.5" x14ac:dyDescent="0.2">
      <c r="A185" s="179" t="s">
        <v>166</v>
      </c>
      <c r="B185" s="131" t="s">
        <v>280</v>
      </c>
      <c r="C185" s="134" t="s">
        <v>156</v>
      </c>
      <c r="D185" s="134" t="s">
        <v>18</v>
      </c>
      <c r="E185" s="134" t="s">
        <v>335</v>
      </c>
      <c r="F185" s="134"/>
      <c r="G185" s="132">
        <f>SUM(G186)</f>
        <v>14597.73</v>
      </c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98"/>
      <c r="BP185" s="98"/>
      <c r="BQ185" s="98"/>
      <c r="BR185" s="98"/>
      <c r="BS185" s="98"/>
      <c r="BT185" s="98"/>
      <c r="BU185" s="98"/>
      <c r="BV185" s="98"/>
      <c r="BW185" s="98"/>
      <c r="BX185" s="98"/>
      <c r="BY185" s="98"/>
      <c r="BZ185" s="98"/>
      <c r="CA185" s="98"/>
      <c r="CB185" s="98"/>
      <c r="CC185" s="98"/>
      <c r="CD185" s="98"/>
      <c r="CE185" s="98"/>
      <c r="CF185" s="98"/>
      <c r="CG185" s="98"/>
      <c r="CH185" s="98"/>
      <c r="CI185" s="98"/>
      <c r="CJ185" s="98"/>
      <c r="CK185" s="98"/>
      <c r="CL185" s="98"/>
      <c r="CM185" s="98"/>
      <c r="CN185" s="98"/>
      <c r="CO185" s="98"/>
      <c r="CP185" s="98"/>
      <c r="CQ185" s="98"/>
      <c r="CR185" s="98"/>
      <c r="CS185" s="98"/>
      <c r="CT185" s="98"/>
      <c r="CU185" s="98"/>
      <c r="CV185" s="98"/>
      <c r="CW185" s="98"/>
      <c r="CX185" s="98"/>
      <c r="CY185" s="98"/>
      <c r="CZ185" s="98"/>
      <c r="DA185" s="98"/>
      <c r="DB185" s="98"/>
      <c r="DC185" s="98"/>
      <c r="DD185" s="98"/>
      <c r="DE185" s="98"/>
      <c r="DF185" s="98"/>
      <c r="DG185" s="98"/>
      <c r="DH185" s="98"/>
      <c r="DI185" s="98"/>
      <c r="DJ185" s="98"/>
      <c r="DK185" s="98"/>
      <c r="DL185" s="98"/>
      <c r="DM185" s="98"/>
      <c r="DN185" s="98"/>
      <c r="DO185" s="98"/>
      <c r="DP185" s="98"/>
      <c r="DQ185" s="98"/>
      <c r="DR185" s="98"/>
      <c r="DS185" s="98"/>
      <c r="DT185" s="98"/>
      <c r="DU185" s="98"/>
      <c r="DV185" s="98"/>
      <c r="DW185" s="98"/>
      <c r="DX185" s="98"/>
      <c r="DY185" s="98"/>
      <c r="DZ185" s="98"/>
      <c r="EA185" s="98"/>
      <c r="EB185" s="98"/>
      <c r="EC185" s="98"/>
      <c r="ED185" s="98"/>
      <c r="EE185" s="98"/>
      <c r="EF185" s="98"/>
      <c r="EG185" s="98"/>
      <c r="EH185" s="98"/>
      <c r="EI185" s="98"/>
      <c r="EJ185" s="98"/>
      <c r="EK185" s="98"/>
      <c r="EL185" s="98"/>
      <c r="EM185" s="98"/>
      <c r="EN185" s="98"/>
      <c r="EO185" s="98"/>
      <c r="EP185" s="98"/>
      <c r="EQ185" s="98"/>
      <c r="ER185" s="98"/>
      <c r="ES185" s="98"/>
      <c r="ET185" s="98"/>
      <c r="EU185" s="98"/>
      <c r="EV185" s="98"/>
      <c r="EW185" s="98"/>
      <c r="EX185" s="98"/>
      <c r="EY185" s="98"/>
      <c r="EZ185" s="98"/>
      <c r="FA185" s="98"/>
      <c r="FB185" s="98"/>
      <c r="FC185" s="98"/>
      <c r="FD185" s="98"/>
      <c r="FE185" s="98"/>
      <c r="FF185" s="98"/>
      <c r="FG185" s="98"/>
      <c r="FH185" s="98"/>
      <c r="FI185" s="98"/>
      <c r="FJ185" s="98"/>
      <c r="FK185" s="98"/>
      <c r="FL185" s="98"/>
      <c r="FM185" s="98"/>
      <c r="FN185" s="98"/>
      <c r="FO185" s="98"/>
      <c r="FP185" s="98"/>
      <c r="FQ185" s="98"/>
      <c r="FR185" s="98"/>
      <c r="FS185" s="98"/>
      <c r="FT185" s="98"/>
      <c r="FU185" s="98"/>
      <c r="FV185" s="98"/>
      <c r="FW185" s="98"/>
      <c r="FX185" s="98"/>
      <c r="FY185" s="98"/>
      <c r="FZ185" s="98"/>
      <c r="GA185" s="98"/>
      <c r="GB185" s="98"/>
      <c r="GC185" s="98"/>
      <c r="GD185" s="98"/>
      <c r="GE185" s="98"/>
      <c r="GF185" s="98"/>
      <c r="GG185" s="98"/>
      <c r="GH185" s="98"/>
      <c r="GI185" s="98"/>
      <c r="GJ185" s="98"/>
      <c r="GK185" s="98"/>
      <c r="GL185" s="98"/>
      <c r="GM185" s="98"/>
      <c r="GN185" s="98"/>
      <c r="GO185" s="98"/>
      <c r="GP185" s="98"/>
      <c r="GQ185" s="98"/>
      <c r="GR185" s="98"/>
      <c r="GS185" s="98"/>
      <c r="GT185" s="98"/>
      <c r="GU185" s="98"/>
      <c r="GV185" s="98"/>
      <c r="GW185" s="98"/>
      <c r="GX185" s="98"/>
      <c r="GY185" s="98"/>
      <c r="GZ185" s="98"/>
      <c r="HA185" s="98"/>
      <c r="HB185" s="98"/>
      <c r="HC185" s="98"/>
      <c r="HD185" s="98"/>
      <c r="HE185" s="98"/>
      <c r="HF185" s="98"/>
      <c r="HG185" s="98"/>
      <c r="HH185" s="98"/>
      <c r="HI185" s="98"/>
      <c r="HJ185" s="98"/>
      <c r="HK185" s="98"/>
      <c r="HL185" s="98"/>
      <c r="HM185" s="98"/>
      <c r="HN185" s="98"/>
      <c r="HO185" s="98"/>
      <c r="HP185" s="98"/>
      <c r="HQ185" s="98"/>
      <c r="HR185" s="98"/>
      <c r="HS185" s="98"/>
      <c r="HT185" s="98"/>
      <c r="HU185" s="98"/>
      <c r="HV185" s="98"/>
      <c r="HW185" s="98"/>
      <c r="HX185" s="98"/>
      <c r="HY185" s="98"/>
      <c r="HZ185" s="98"/>
      <c r="IA185" s="98"/>
      <c r="IB185" s="98"/>
      <c r="IC185" s="98"/>
      <c r="ID185" s="98"/>
      <c r="IE185" s="98"/>
      <c r="IF185" s="98"/>
      <c r="IG185" s="98"/>
      <c r="IH185" s="98"/>
      <c r="II185" s="98"/>
      <c r="IJ185" s="98"/>
      <c r="IK185" s="98"/>
      <c r="IL185" s="98"/>
      <c r="IM185" s="98"/>
      <c r="IN185" s="98"/>
      <c r="IO185" s="98"/>
      <c r="IP185" s="98"/>
      <c r="IQ185" s="98"/>
      <c r="IR185" s="98"/>
      <c r="IS185" s="98"/>
      <c r="IT185" s="98"/>
    </row>
    <row r="186" spans="1:254" s="128" customFormat="1" ht="25.5" x14ac:dyDescent="0.2">
      <c r="A186" s="129" t="s">
        <v>75</v>
      </c>
      <c r="B186" s="131" t="s">
        <v>280</v>
      </c>
      <c r="C186" s="134" t="s">
        <v>156</v>
      </c>
      <c r="D186" s="134" t="s">
        <v>18</v>
      </c>
      <c r="E186" s="134" t="s">
        <v>335</v>
      </c>
      <c r="F186" s="134" t="s">
        <v>76</v>
      </c>
      <c r="G186" s="132">
        <v>14597.73</v>
      </c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98"/>
      <c r="BF186" s="98"/>
      <c r="BG186" s="98"/>
      <c r="BH186" s="98"/>
      <c r="BI186" s="98"/>
      <c r="BJ186" s="98"/>
      <c r="BK186" s="98"/>
      <c r="BL186" s="98"/>
      <c r="BM186" s="98"/>
      <c r="BN186" s="98"/>
      <c r="BO186" s="98"/>
      <c r="BP186" s="98"/>
      <c r="BQ186" s="98"/>
      <c r="BR186" s="98"/>
      <c r="BS186" s="98"/>
      <c r="BT186" s="98"/>
      <c r="BU186" s="98"/>
      <c r="BV186" s="98"/>
      <c r="BW186" s="98"/>
      <c r="BX186" s="98"/>
      <c r="BY186" s="98"/>
      <c r="BZ186" s="98"/>
      <c r="CA186" s="98"/>
      <c r="CB186" s="98"/>
      <c r="CC186" s="98"/>
      <c r="CD186" s="98"/>
      <c r="CE186" s="98"/>
      <c r="CF186" s="98"/>
      <c r="CG186" s="98"/>
      <c r="CH186" s="98"/>
      <c r="CI186" s="98"/>
      <c r="CJ186" s="98"/>
      <c r="CK186" s="98"/>
      <c r="CL186" s="98"/>
      <c r="CM186" s="98"/>
      <c r="CN186" s="98"/>
      <c r="CO186" s="98"/>
      <c r="CP186" s="98"/>
      <c r="CQ186" s="98"/>
      <c r="CR186" s="98"/>
      <c r="CS186" s="98"/>
      <c r="CT186" s="98"/>
      <c r="CU186" s="98"/>
      <c r="CV186" s="98"/>
      <c r="CW186" s="98"/>
      <c r="CX186" s="98"/>
      <c r="CY186" s="98"/>
      <c r="CZ186" s="98"/>
      <c r="DA186" s="98"/>
      <c r="DB186" s="98"/>
      <c r="DC186" s="98"/>
      <c r="DD186" s="98"/>
      <c r="DE186" s="98"/>
      <c r="DF186" s="98"/>
      <c r="DG186" s="98"/>
      <c r="DH186" s="98"/>
      <c r="DI186" s="98"/>
      <c r="DJ186" s="98"/>
      <c r="DK186" s="98"/>
      <c r="DL186" s="98"/>
      <c r="DM186" s="98"/>
      <c r="DN186" s="98"/>
      <c r="DO186" s="98"/>
      <c r="DP186" s="98"/>
      <c r="DQ186" s="98"/>
      <c r="DR186" s="98"/>
      <c r="DS186" s="98"/>
      <c r="DT186" s="98"/>
      <c r="DU186" s="98"/>
      <c r="DV186" s="98"/>
      <c r="DW186" s="98"/>
      <c r="DX186" s="98"/>
      <c r="DY186" s="98"/>
      <c r="DZ186" s="98"/>
      <c r="EA186" s="98"/>
      <c r="EB186" s="98"/>
      <c r="EC186" s="98"/>
      <c r="ED186" s="98"/>
      <c r="EE186" s="98"/>
      <c r="EF186" s="98"/>
      <c r="EG186" s="98"/>
      <c r="EH186" s="98"/>
      <c r="EI186" s="98"/>
      <c r="EJ186" s="98"/>
      <c r="EK186" s="98"/>
      <c r="EL186" s="98"/>
      <c r="EM186" s="98"/>
      <c r="EN186" s="98"/>
      <c r="EO186" s="98"/>
      <c r="EP186" s="98"/>
      <c r="EQ186" s="98"/>
      <c r="ER186" s="98"/>
      <c r="ES186" s="98"/>
      <c r="ET186" s="98"/>
      <c r="EU186" s="98"/>
      <c r="EV186" s="98"/>
      <c r="EW186" s="98"/>
      <c r="EX186" s="98"/>
      <c r="EY186" s="98"/>
      <c r="EZ186" s="98"/>
      <c r="FA186" s="98"/>
      <c r="FB186" s="98"/>
      <c r="FC186" s="98"/>
      <c r="FD186" s="98"/>
      <c r="FE186" s="98"/>
      <c r="FF186" s="98"/>
      <c r="FG186" s="98"/>
      <c r="FH186" s="98"/>
      <c r="FI186" s="98"/>
      <c r="FJ186" s="98"/>
      <c r="FK186" s="98"/>
      <c r="FL186" s="98"/>
      <c r="FM186" s="98"/>
      <c r="FN186" s="98"/>
      <c r="FO186" s="98"/>
      <c r="FP186" s="98"/>
      <c r="FQ186" s="98"/>
      <c r="FR186" s="98"/>
      <c r="FS186" s="98"/>
      <c r="FT186" s="98"/>
      <c r="FU186" s="98"/>
      <c r="FV186" s="98"/>
      <c r="FW186" s="98"/>
      <c r="FX186" s="98"/>
      <c r="FY186" s="98"/>
      <c r="FZ186" s="98"/>
      <c r="GA186" s="98"/>
      <c r="GB186" s="98"/>
      <c r="GC186" s="98"/>
      <c r="GD186" s="98"/>
      <c r="GE186" s="98"/>
      <c r="GF186" s="98"/>
      <c r="GG186" s="98"/>
      <c r="GH186" s="98"/>
      <c r="GI186" s="98"/>
      <c r="GJ186" s="98"/>
      <c r="GK186" s="98"/>
      <c r="GL186" s="98"/>
      <c r="GM186" s="98"/>
      <c r="GN186" s="98"/>
      <c r="GO186" s="98"/>
      <c r="GP186" s="98"/>
      <c r="GQ186" s="98"/>
      <c r="GR186" s="98"/>
      <c r="GS186" s="98"/>
      <c r="GT186" s="98"/>
      <c r="GU186" s="98"/>
      <c r="GV186" s="98"/>
      <c r="GW186" s="98"/>
      <c r="GX186" s="98"/>
      <c r="GY186" s="98"/>
      <c r="GZ186" s="98"/>
      <c r="HA186" s="98"/>
      <c r="HB186" s="98"/>
      <c r="HC186" s="98"/>
      <c r="HD186" s="98"/>
      <c r="HE186" s="98"/>
      <c r="HF186" s="98"/>
      <c r="HG186" s="98"/>
      <c r="HH186" s="98"/>
      <c r="HI186" s="98"/>
      <c r="HJ186" s="98"/>
      <c r="HK186" s="98"/>
      <c r="HL186" s="98"/>
      <c r="HM186" s="98"/>
      <c r="HN186" s="98"/>
      <c r="HO186" s="98"/>
      <c r="HP186" s="98"/>
      <c r="HQ186" s="98"/>
      <c r="HR186" s="98"/>
      <c r="HS186" s="98"/>
      <c r="HT186" s="98"/>
      <c r="HU186" s="98"/>
      <c r="HV186" s="98"/>
      <c r="HW186" s="98"/>
      <c r="HX186" s="98"/>
      <c r="HY186" s="98"/>
      <c r="HZ186" s="98"/>
      <c r="IA186" s="98"/>
      <c r="IB186" s="98"/>
      <c r="IC186" s="98"/>
      <c r="ID186" s="98"/>
      <c r="IE186" s="98"/>
      <c r="IF186" s="98"/>
      <c r="IG186" s="98"/>
      <c r="IH186" s="98"/>
      <c r="II186" s="98"/>
      <c r="IJ186" s="98"/>
      <c r="IK186" s="98"/>
      <c r="IL186" s="98"/>
      <c r="IM186" s="98"/>
      <c r="IN186" s="98"/>
      <c r="IO186" s="98"/>
      <c r="IP186" s="98"/>
      <c r="IQ186" s="98"/>
      <c r="IR186" s="98"/>
      <c r="IS186" s="98"/>
      <c r="IT186" s="98"/>
    </row>
    <row r="187" spans="1:254" s="93" customFormat="1" x14ac:dyDescent="0.2">
      <c r="A187" s="124" t="s">
        <v>312</v>
      </c>
      <c r="B187" s="126" t="s">
        <v>280</v>
      </c>
      <c r="C187" s="126" t="s">
        <v>156</v>
      </c>
      <c r="D187" s="126" t="s">
        <v>18</v>
      </c>
      <c r="E187" s="126" t="s">
        <v>68</v>
      </c>
      <c r="F187" s="126"/>
      <c r="G187" s="164">
        <f>SUM(G188)</f>
        <v>948</v>
      </c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  <c r="AW187" s="128"/>
      <c r="AX187" s="128"/>
      <c r="AY187" s="128"/>
      <c r="AZ187" s="128"/>
      <c r="BA187" s="128"/>
      <c r="BB187" s="128"/>
      <c r="BC187" s="128"/>
      <c r="BD187" s="128"/>
      <c r="BE187" s="128"/>
      <c r="BF187" s="128"/>
      <c r="BG187" s="128"/>
      <c r="BH187" s="128"/>
      <c r="BI187" s="128"/>
      <c r="BJ187" s="128"/>
      <c r="BK187" s="128"/>
      <c r="BL187" s="128"/>
      <c r="BM187" s="128"/>
      <c r="BN187" s="128"/>
      <c r="BO187" s="128"/>
      <c r="BP187" s="128"/>
      <c r="BQ187" s="128"/>
      <c r="BR187" s="128"/>
      <c r="BS187" s="128"/>
      <c r="BT187" s="128"/>
      <c r="BU187" s="128"/>
      <c r="BV187" s="128"/>
      <c r="BW187" s="128"/>
      <c r="BX187" s="128"/>
      <c r="BY187" s="128"/>
      <c r="BZ187" s="128"/>
      <c r="CA187" s="128"/>
      <c r="CB187" s="128"/>
      <c r="CC187" s="128"/>
      <c r="CD187" s="128"/>
      <c r="CE187" s="128"/>
      <c r="CF187" s="128"/>
      <c r="CG187" s="128"/>
      <c r="CH187" s="128"/>
      <c r="CI187" s="128"/>
      <c r="CJ187" s="128"/>
      <c r="CK187" s="128"/>
      <c r="CL187" s="128"/>
      <c r="CM187" s="128"/>
      <c r="CN187" s="128"/>
      <c r="CO187" s="128"/>
      <c r="CP187" s="128"/>
      <c r="CQ187" s="128"/>
      <c r="CR187" s="128"/>
      <c r="CS187" s="128"/>
      <c r="CT187" s="128"/>
      <c r="CU187" s="128"/>
      <c r="CV187" s="128"/>
      <c r="CW187" s="128"/>
      <c r="CX187" s="128"/>
      <c r="CY187" s="128"/>
      <c r="CZ187" s="128"/>
      <c r="DA187" s="128"/>
      <c r="DB187" s="128"/>
      <c r="DC187" s="128"/>
      <c r="DD187" s="128"/>
      <c r="DE187" s="128"/>
      <c r="DF187" s="128"/>
      <c r="DG187" s="128"/>
      <c r="DH187" s="128"/>
      <c r="DI187" s="128"/>
      <c r="DJ187" s="128"/>
      <c r="DK187" s="128"/>
      <c r="DL187" s="128"/>
      <c r="DM187" s="128"/>
      <c r="DN187" s="128"/>
      <c r="DO187" s="128"/>
      <c r="DP187" s="128"/>
      <c r="DQ187" s="128"/>
      <c r="DR187" s="128"/>
      <c r="DS187" s="128"/>
      <c r="DT187" s="128"/>
      <c r="DU187" s="128"/>
      <c r="DV187" s="128"/>
      <c r="DW187" s="128"/>
      <c r="DX187" s="128"/>
      <c r="DY187" s="128"/>
      <c r="DZ187" s="128"/>
      <c r="EA187" s="128"/>
      <c r="EB187" s="128"/>
      <c r="EC187" s="128"/>
      <c r="ED187" s="128"/>
      <c r="EE187" s="128"/>
      <c r="EF187" s="128"/>
      <c r="EG187" s="128"/>
      <c r="EH187" s="128"/>
      <c r="EI187" s="128"/>
      <c r="EJ187" s="128"/>
      <c r="EK187" s="128"/>
      <c r="EL187" s="128"/>
      <c r="EM187" s="128"/>
      <c r="EN187" s="128"/>
      <c r="EO187" s="128"/>
      <c r="EP187" s="128"/>
      <c r="EQ187" s="128"/>
      <c r="ER187" s="128"/>
      <c r="ES187" s="128"/>
      <c r="ET187" s="128"/>
      <c r="EU187" s="128"/>
      <c r="EV187" s="128"/>
      <c r="EW187" s="128"/>
      <c r="EX187" s="128"/>
      <c r="EY187" s="128"/>
      <c r="EZ187" s="128"/>
      <c r="FA187" s="128"/>
      <c r="FB187" s="128"/>
      <c r="FC187" s="128"/>
      <c r="FD187" s="128"/>
      <c r="FE187" s="128"/>
      <c r="FF187" s="128"/>
      <c r="FG187" s="128"/>
      <c r="FH187" s="128"/>
      <c r="FI187" s="128"/>
      <c r="FJ187" s="128"/>
      <c r="FK187" s="128"/>
      <c r="FL187" s="128"/>
      <c r="FM187" s="128"/>
      <c r="FN187" s="128"/>
      <c r="FO187" s="128"/>
      <c r="FP187" s="128"/>
      <c r="FQ187" s="128"/>
      <c r="FR187" s="128"/>
      <c r="FS187" s="128"/>
      <c r="FT187" s="128"/>
      <c r="FU187" s="128"/>
      <c r="FV187" s="128"/>
      <c r="FW187" s="128"/>
      <c r="FX187" s="128"/>
      <c r="FY187" s="128"/>
      <c r="FZ187" s="128"/>
      <c r="GA187" s="128"/>
      <c r="GB187" s="128"/>
      <c r="GC187" s="128"/>
      <c r="GD187" s="128"/>
      <c r="GE187" s="128"/>
      <c r="GF187" s="128"/>
      <c r="GG187" s="128"/>
      <c r="GH187" s="128"/>
      <c r="GI187" s="128"/>
      <c r="GJ187" s="128"/>
      <c r="GK187" s="128"/>
      <c r="GL187" s="128"/>
      <c r="GM187" s="128"/>
      <c r="GN187" s="128"/>
      <c r="GO187" s="128"/>
      <c r="GP187" s="128"/>
      <c r="GQ187" s="128"/>
      <c r="GR187" s="128"/>
      <c r="GS187" s="128"/>
      <c r="GT187" s="128"/>
      <c r="GU187" s="128"/>
      <c r="GV187" s="128"/>
      <c r="GW187" s="128"/>
      <c r="GX187" s="128"/>
      <c r="GY187" s="128"/>
      <c r="GZ187" s="128"/>
      <c r="HA187" s="128"/>
      <c r="HB187" s="128"/>
      <c r="HC187" s="128"/>
      <c r="HD187" s="128"/>
      <c r="HE187" s="128"/>
      <c r="HF187" s="128"/>
      <c r="HG187" s="128"/>
      <c r="HH187" s="128"/>
      <c r="HI187" s="128"/>
      <c r="HJ187" s="128"/>
      <c r="HK187" s="128"/>
      <c r="HL187" s="128"/>
      <c r="HM187" s="128"/>
      <c r="HN187" s="128"/>
      <c r="HO187" s="128"/>
      <c r="HP187" s="128"/>
      <c r="HQ187" s="128"/>
      <c r="HR187" s="128"/>
      <c r="HS187" s="128"/>
      <c r="HT187" s="128"/>
      <c r="HU187" s="128"/>
      <c r="HV187" s="128"/>
      <c r="HW187" s="128"/>
      <c r="HX187" s="128"/>
      <c r="HY187" s="128"/>
      <c r="HZ187" s="128"/>
      <c r="IA187" s="128"/>
      <c r="IB187" s="128"/>
      <c r="IC187" s="128"/>
      <c r="ID187" s="128"/>
      <c r="IE187" s="128"/>
      <c r="IF187" s="128"/>
      <c r="IG187" s="128"/>
      <c r="IH187" s="128"/>
      <c r="II187" s="128"/>
      <c r="IJ187" s="128"/>
      <c r="IK187" s="128"/>
      <c r="IL187" s="128"/>
      <c r="IM187" s="128"/>
      <c r="IN187" s="128"/>
      <c r="IO187" s="128"/>
      <c r="IP187" s="128"/>
      <c r="IQ187" s="128"/>
      <c r="IR187" s="128"/>
      <c r="IS187" s="128"/>
      <c r="IT187" s="128"/>
    </row>
    <row r="188" spans="1:254" ht="25.5" x14ac:dyDescent="0.2">
      <c r="A188" s="129" t="s">
        <v>75</v>
      </c>
      <c r="B188" s="131" t="s">
        <v>280</v>
      </c>
      <c r="C188" s="131" t="s">
        <v>156</v>
      </c>
      <c r="D188" s="131" t="s">
        <v>18</v>
      </c>
      <c r="E188" s="131" t="s">
        <v>68</v>
      </c>
      <c r="F188" s="131" t="s">
        <v>76</v>
      </c>
      <c r="G188" s="172">
        <v>948</v>
      </c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  <c r="AR188" s="93"/>
      <c r="AS188" s="93"/>
      <c r="AT188" s="93"/>
      <c r="AU188" s="93"/>
      <c r="AV188" s="93"/>
      <c r="AW188" s="93"/>
      <c r="AX188" s="93"/>
      <c r="AY188" s="93"/>
      <c r="AZ188" s="93"/>
      <c r="BA188" s="93"/>
      <c r="BB188" s="93"/>
      <c r="BC188" s="93"/>
      <c r="BD188" s="93"/>
      <c r="BE188" s="93"/>
      <c r="BF188" s="93"/>
      <c r="BG188" s="93"/>
      <c r="BH188" s="93"/>
      <c r="BI188" s="93"/>
      <c r="BJ188" s="93"/>
      <c r="BK188" s="93"/>
      <c r="BL188" s="93"/>
      <c r="BM188" s="93"/>
      <c r="BN188" s="93"/>
      <c r="BO188" s="93"/>
      <c r="BP188" s="93"/>
      <c r="BQ188" s="93"/>
      <c r="BR188" s="93"/>
      <c r="BS188" s="93"/>
      <c r="BT188" s="93"/>
      <c r="BU188" s="93"/>
      <c r="BV188" s="93"/>
      <c r="BW188" s="93"/>
      <c r="BX188" s="93"/>
      <c r="BY188" s="93"/>
      <c r="BZ188" s="93"/>
      <c r="CA188" s="93"/>
      <c r="CB188" s="93"/>
      <c r="CC188" s="93"/>
      <c r="CD188" s="93"/>
      <c r="CE188" s="93"/>
      <c r="CF188" s="93"/>
      <c r="CG188" s="93"/>
      <c r="CH188" s="93"/>
      <c r="CI188" s="93"/>
      <c r="CJ188" s="93"/>
      <c r="CK188" s="93"/>
      <c r="CL188" s="93"/>
      <c r="CM188" s="93"/>
      <c r="CN188" s="93"/>
      <c r="CO188" s="93"/>
      <c r="CP188" s="93"/>
      <c r="CQ188" s="93"/>
      <c r="CR188" s="93"/>
      <c r="CS188" s="93"/>
      <c r="CT188" s="93"/>
      <c r="CU188" s="93"/>
      <c r="CV188" s="93"/>
      <c r="CW188" s="93"/>
      <c r="CX188" s="93"/>
      <c r="CY188" s="93"/>
      <c r="CZ188" s="93"/>
      <c r="DA188" s="93"/>
      <c r="DB188" s="93"/>
      <c r="DC188" s="93"/>
      <c r="DD188" s="93"/>
      <c r="DE188" s="93"/>
      <c r="DF188" s="93"/>
      <c r="DG188" s="93"/>
      <c r="DH188" s="93"/>
      <c r="DI188" s="93"/>
      <c r="DJ188" s="93"/>
      <c r="DK188" s="93"/>
      <c r="DL188" s="93"/>
      <c r="DM188" s="93"/>
      <c r="DN188" s="93"/>
      <c r="DO188" s="93"/>
      <c r="DP188" s="93"/>
      <c r="DQ188" s="93"/>
      <c r="DR188" s="93"/>
      <c r="DS188" s="93"/>
      <c r="DT188" s="93"/>
      <c r="DU188" s="93"/>
      <c r="DV188" s="93"/>
      <c r="DW188" s="93"/>
      <c r="DX188" s="93"/>
      <c r="DY188" s="93"/>
      <c r="DZ188" s="93"/>
      <c r="EA188" s="93"/>
      <c r="EB188" s="93"/>
      <c r="EC188" s="93"/>
      <c r="ED188" s="93"/>
      <c r="EE188" s="93"/>
      <c r="EF188" s="93"/>
      <c r="EG188" s="93"/>
      <c r="EH188" s="93"/>
      <c r="EI188" s="93"/>
      <c r="EJ188" s="93"/>
      <c r="EK188" s="93"/>
      <c r="EL188" s="93"/>
      <c r="EM188" s="93"/>
      <c r="EN188" s="93"/>
      <c r="EO188" s="93"/>
      <c r="EP188" s="93"/>
      <c r="EQ188" s="93"/>
      <c r="ER188" s="93"/>
      <c r="ES188" s="93"/>
      <c r="ET188" s="93"/>
      <c r="EU188" s="93"/>
      <c r="EV188" s="93"/>
      <c r="EW188" s="93"/>
      <c r="EX188" s="93"/>
      <c r="EY188" s="93"/>
      <c r="EZ188" s="93"/>
      <c r="FA188" s="93"/>
      <c r="FB188" s="93"/>
      <c r="FC188" s="93"/>
      <c r="FD188" s="93"/>
      <c r="FE188" s="93"/>
      <c r="FF188" s="93"/>
      <c r="FG188" s="93"/>
      <c r="FH188" s="93"/>
      <c r="FI188" s="93"/>
      <c r="FJ188" s="93"/>
      <c r="FK188" s="93"/>
      <c r="FL188" s="93"/>
      <c r="FM188" s="93"/>
      <c r="FN188" s="93"/>
      <c r="FO188" s="93"/>
      <c r="FP188" s="93"/>
      <c r="FQ188" s="93"/>
      <c r="FR188" s="93"/>
      <c r="FS188" s="93"/>
      <c r="FT188" s="93"/>
      <c r="FU188" s="93"/>
      <c r="FV188" s="93"/>
      <c r="FW188" s="93"/>
      <c r="FX188" s="93"/>
      <c r="FY188" s="93"/>
      <c r="FZ188" s="93"/>
      <c r="GA188" s="93"/>
      <c r="GB188" s="93"/>
      <c r="GC188" s="93"/>
      <c r="GD188" s="93"/>
      <c r="GE188" s="93"/>
      <c r="GF188" s="93"/>
      <c r="GG188" s="93"/>
      <c r="GH188" s="93"/>
      <c r="GI188" s="93"/>
      <c r="GJ188" s="93"/>
      <c r="GK188" s="93"/>
      <c r="GL188" s="93"/>
      <c r="GM188" s="93"/>
      <c r="GN188" s="93"/>
      <c r="GO188" s="93"/>
      <c r="GP188" s="93"/>
      <c r="GQ188" s="93"/>
      <c r="GR188" s="93"/>
      <c r="GS188" s="93"/>
      <c r="GT188" s="93"/>
      <c r="GU188" s="93"/>
      <c r="GV188" s="93"/>
      <c r="GW188" s="93"/>
      <c r="GX188" s="93"/>
      <c r="GY188" s="93"/>
      <c r="GZ188" s="93"/>
      <c r="HA188" s="93"/>
      <c r="HB188" s="93"/>
      <c r="HC188" s="93"/>
      <c r="HD188" s="93"/>
      <c r="HE188" s="93"/>
      <c r="HF188" s="93"/>
      <c r="HG188" s="93"/>
      <c r="HH188" s="93"/>
      <c r="HI188" s="93"/>
      <c r="HJ188" s="93"/>
      <c r="HK188" s="93"/>
      <c r="HL188" s="93"/>
      <c r="HM188" s="93"/>
      <c r="HN188" s="93"/>
      <c r="HO188" s="93"/>
      <c r="HP188" s="93"/>
      <c r="HQ188" s="93"/>
      <c r="HR188" s="93"/>
      <c r="HS188" s="93"/>
      <c r="HT188" s="93"/>
      <c r="HU188" s="93"/>
      <c r="HV188" s="93"/>
      <c r="HW188" s="93"/>
      <c r="HX188" s="93"/>
      <c r="HY188" s="93"/>
      <c r="HZ188" s="93"/>
      <c r="IA188" s="93"/>
      <c r="IB188" s="93"/>
      <c r="IC188" s="93"/>
      <c r="ID188" s="93"/>
      <c r="IE188" s="93"/>
      <c r="IF188" s="93"/>
      <c r="IG188" s="93"/>
      <c r="IH188" s="93"/>
      <c r="II188" s="93"/>
      <c r="IJ188" s="93"/>
      <c r="IK188" s="93"/>
      <c r="IL188" s="93"/>
      <c r="IM188" s="93"/>
      <c r="IN188" s="93"/>
      <c r="IO188" s="93"/>
      <c r="IP188" s="93"/>
      <c r="IQ188" s="93"/>
      <c r="IR188" s="93"/>
      <c r="IS188" s="93"/>
      <c r="IT188" s="93"/>
    </row>
    <row r="189" spans="1:254" x14ac:dyDescent="0.2">
      <c r="A189" s="180" t="s">
        <v>158</v>
      </c>
      <c r="B189" s="126" t="s">
        <v>280</v>
      </c>
      <c r="C189" s="137" t="s">
        <v>156</v>
      </c>
      <c r="D189" s="137" t="s">
        <v>18</v>
      </c>
      <c r="E189" s="137" t="s">
        <v>168</v>
      </c>
      <c r="F189" s="137"/>
      <c r="G189" s="127">
        <f>SUM(G190)</f>
        <v>59874.37</v>
      </c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8"/>
      <c r="AP189" s="128"/>
      <c r="AQ189" s="128"/>
      <c r="AR189" s="128"/>
      <c r="AS189" s="128"/>
      <c r="AT189" s="128"/>
      <c r="AU189" s="128"/>
      <c r="AV189" s="128"/>
      <c r="AW189" s="128"/>
      <c r="AX189" s="128"/>
      <c r="AY189" s="128"/>
      <c r="AZ189" s="128"/>
      <c r="BA189" s="128"/>
      <c r="BB189" s="128"/>
      <c r="BC189" s="128"/>
      <c r="BD189" s="128"/>
      <c r="BE189" s="128"/>
      <c r="BF189" s="128"/>
      <c r="BG189" s="128"/>
      <c r="BH189" s="128"/>
      <c r="BI189" s="128"/>
      <c r="BJ189" s="128"/>
      <c r="BK189" s="128"/>
      <c r="BL189" s="128"/>
      <c r="BM189" s="128"/>
      <c r="BN189" s="128"/>
      <c r="BO189" s="128"/>
      <c r="BP189" s="128"/>
      <c r="BQ189" s="128"/>
      <c r="BR189" s="128"/>
      <c r="BS189" s="128"/>
      <c r="BT189" s="128"/>
      <c r="BU189" s="128"/>
      <c r="BV189" s="128"/>
      <c r="BW189" s="128"/>
      <c r="BX189" s="128"/>
      <c r="BY189" s="128"/>
      <c r="BZ189" s="128"/>
      <c r="CA189" s="128"/>
      <c r="CB189" s="128"/>
      <c r="CC189" s="128"/>
      <c r="CD189" s="128"/>
      <c r="CE189" s="128"/>
      <c r="CF189" s="128"/>
      <c r="CG189" s="128"/>
      <c r="CH189" s="128"/>
      <c r="CI189" s="128"/>
      <c r="CJ189" s="128"/>
      <c r="CK189" s="128"/>
      <c r="CL189" s="128"/>
      <c r="CM189" s="128"/>
      <c r="CN189" s="128"/>
      <c r="CO189" s="128"/>
      <c r="CP189" s="128"/>
      <c r="CQ189" s="128"/>
      <c r="CR189" s="128"/>
      <c r="CS189" s="128"/>
      <c r="CT189" s="128"/>
      <c r="CU189" s="128"/>
      <c r="CV189" s="128"/>
      <c r="CW189" s="128"/>
      <c r="CX189" s="128"/>
      <c r="CY189" s="128"/>
      <c r="CZ189" s="128"/>
      <c r="DA189" s="128"/>
      <c r="DB189" s="128"/>
      <c r="DC189" s="128"/>
      <c r="DD189" s="128"/>
      <c r="DE189" s="128"/>
      <c r="DF189" s="128"/>
      <c r="DG189" s="128"/>
      <c r="DH189" s="128"/>
      <c r="DI189" s="128"/>
      <c r="DJ189" s="128"/>
      <c r="DK189" s="128"/>
      <c r="DL189" s="128"/>
      <c r="DM189" s="128"/>
      <c r="DN189" s="128"/>
      <c r="DO189" s="128"/>
      <c r="DP189" s="128"/>
      <c r="DQ189" s="128"/>
      <c r="DR189" s="128"/>
      <c r="DS189" s="128"/>
      <c r="DT189" s="128"/>
      <c r="DU189" s="128"/>
      <c r="DV189" s="128"/>
      <c r="DW189" s="128"/>
      <c r="DX189" s="128"/>
      <c r="DY189" s="128"/>
      <c r="DZ189" s="128"/>
      <c r="EA189" s="128"/>
      <c r="EB189" s="128"/>
      <c r="EC189" s="128"/>
      <c r="ED189" s="128"/>
      <c r="EE189" s="128"/>
      <c r="EF189" s="128"/>
      <c r="EG189" s="128"/>
      <c r="EH189" s="128"/>
      <c r="EI189" s="128"/>
      <c r="EJ189" s="128"/>
      <c r="EK189" s="128"/>
      <c r="EL189" s="128"/>
      <c r="EM189" s="128"/>
      <c r="EN189" s="128"/>
      <c r="EO189" s="128"/>
      <c r="EP189" s="128"/>
      <c r="EQ189" s="128"/>
      <c r="ER189" s="128"/>
      <c r="ES189" s="128"/>
      <c r="ET189" s="128"/>
      <c r="EU189" s="128"/>
      <c r="EV189" s="128"/>
      <c r="EW189" s="128"/>
      <c r="EX189" s="128"/>
      <c r="EY189" s="128"/>
      <c r="EZ189" s="128"/>
      <c r="FA189" s="128"/>
      <c r="FB189" s="128"/>
      <c r="FC189" s="128"/>
      <c r="FD189" s="128"/>
      <c r="FE189" s="128"/>
      <c r="FF189" s="128"/>
      <c r="FG189" s="128"/>
      <c r="FH189" s="128"/>
      <c r="FI189" s="128"/>
      <c r="FJ189" s="128"/>
      <c r="FK189" s="128"/>
      <c r="FL189" s="128"/>
      <c r="FM189" s="128"/>
      <c r="FN189" s="128"/>
      <c r="FO189" s="128"/>
      <c r="FP189" s="128"/>
      <c r="FQ189" s="128"/>
      <c r="FR189" s="128"/>
      <c r="FS189" s="128"/>
      <c r="FT189" s="128"/>
      <c r="FU189" s="128"/>
      <c r="FV189" s="128"/>
      <c r="FW189" s="128"/>
      <c r="FX189" s="128"/>
      <c r="FY189" s="128"/>
      <c r="FZ189" s="128"/>
      <c r="GA189" s="128"/>
      <c r="GB189" s="128"/>
      <c r="GC189" s="128"/>
      <c r="GD189" s="128"/>
      <c r="GE189" s="128"/>
      <c r="GF189" s="128"/>
      <c r="GG189" s="128"/>
      <c r="GH189" s="128"/>
      <c r="GI189" s="128"/>
      <c r="GJ189" s="128"/>
      <c r="GK189" s="128"/>
      <c r="GL189" s="128"/>
      <c r="GM189" s="128"/>
      <c r="GN189" s="128"/>
      <c r="GO189" s="128"/>
      <c r="GP189" s="128"/>
      <c r="GQ189" s="128"/>
      <c r="GR189" s="128"/>
      <c r="GS189" s="128"/>
      <c r="GT189" s="128"/>
      <c r="GU189" s="128"/>
      <c r="GV189" s="128"/>
      <c r="GW189" s="128"/>
      <c r="GX189" s="128"/>
      <c r="GY189" s="128"/>
      <c r="GZ189" s="128"/>
      <c r="HA189" s="128"/>
      <c r="HB189" s="128"/>
      <c r="HC189" s="128"/>
      <c r="HD189" s="128"/>
      <c r="HE189" s="128"/>
      <c r="HF189" s="128"/>
      <c r="HG189" s="128"/>
      <c r="HH189" s="128"/>
      <c r="HI189" s="128"/>
      <c r="HJ189" s="128"/>
      <c r="HK189" s="128"/>
      <c r="HL189" s="128"/>
      <c r="HM189" s="128"/>
      <c r="HN189" s="128"/>
      <c r="HO189" s="128"/>
      <c r="HP189" s="128"/>
      <c r="HQ189" s="128"/>
      <c r="HR189" s="128"/>
      <c r="HS189" s="128"/>
      <c r="HT189" s="128"/>
      <c r="HU189" s="128"/>
      <c r="HV189" s="128"/>
      <c r="HW189" s="128"/>
      <c r="HX189" s="128"/>
      <c r="HY189" s="128"/>
      <c r="HZ189" s="128"/>
      <c r="IA189" s="128"/>
      <c r="IB189" s="128"/>
      <c r="IC189" s="128"/>
      <c r="ID189" s="128"/>
      <c r="IE189" s="128"/>
      <c r="IF189" s="128"/>
      <c r="IG189" s="128"/>
      <c r="IH189" s="128"/>
      <c r="II189" s="128"/>
      <c r="IJ189" s="128"/>
      <c r="IK189" s="128"/>
      <c r="IL189" s="128"/>
      <c r="IM189" s="128"/>
      <c r="IN189" s="128"/>
      <c r="IO189" s="128"/>
      <c r="IP189" s="128"/>
      <c r="IQ189" s="128"/>
      <c r="IR189" s="128"/>
      <c r="IS189" s="128"/>
      <c r="IT189" s="128"/>
    </row>
    <row r="190" spans="1:254" ht="25.5" x14ac:dyDescent="0.2">
      <c r="A190" s="129" t="s">
        <v>75</v>
      </c>
      <c r="B190" s="134" t="s">
        <v>280</v>
      </c>
      <c r="C190" s="134" t="s">
        <v>156</v>
      </c>
      <c r="D190" s="134" t="s">
        <v>18</v>
      </c>
      <c r="E190" s="134" t="s">
        <v>168</v>
      </c>
      <c r="F190" s="134" t="s">
        <v>76</v>
      </c>
      <c r="G190" s="132">
        <v>59874.37</v>
      </c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3"/>
      <c r="AQ190" s="93"/>
      <c r="AR190" s="93"/>
      <c r="AS190" s="93"/>
      <c r="AT190" s="93"/>
      <c r="AU190" s="93"/>
      <c r="AV190" s="93"/>
      <c r="AW190" s="93"/>
      <c r="AX190" s="93"/>
      <c r="AY190" s="93"/>
      <c r="AZ190" s="93"/>
      <c r="BA190" s="93"/>
      <c r="BB190" s="93"/>
      <c r="BC190" s="93"/>
      <c r="BD190" s="93"/>
      <c r="BE190" s="93"/>
      <c r="BF190" s="93"/>
      <c r="BG190" s="93"/>
      <c r="BH190" s="93"/>
      <c r="BI190" s="93"/>
      <c r="BJ190" s="93"/>
      <c r="BK190" s="93"/>
      <c r="BL190" s="93"/>
      <c r="BM190" s="93"/>
      <c r="BN190" s="93"/>
      <c r="BO190" s="93"/>
      <c r="BP190" s="93"/>
      <c r="BQ190" s="93"/>
      <c r="BR190" s="93"/>
      <c r="BS190" s="93"/>
      <c r="BT190" s="93"/>
      <c r="BU190" s="93"/>
      <c r="BV190" s="93"/>
      <c r="BW190" s="93"/>
      <c r="BX190" s="93"/>
      <c r="BY190" s="93"/>
      <c r="BZ190" s="93"/>
      <c r="CA190" s="93"/>
      <c r="CB190" s="93"/>
      <c r="CC190" s="93"/>
      <c r="CD190" s="93"/>
      <c r="CE190" s="93"/>
      <c r="CF190" s="93"/>
      <c r="CG190" s="93"/>
      <c r="CH190" s="93"/>
      <c r="CI190" s="93"/>
      <c r="CJ190" s="93"/>
      <c r="CK190" s="93"/>
      <c r="CL190" s="93"/>
      <c r="CM190" s="93"/>
      <c r="CN190" s="93"/>
      <c r="CO190" s="93"/>
      <c r="CP190" s="93"/>
      <c r="CQ190" s="93"/>
      <c r="CR190" s="93"/>
      <c r="CS190" s="93"/>
      <c r="CT190" s="93"/>
      <c r="CU190" s="93"/>
      <c r="CV190" s="93"/>
      <c r="CW190" s="93"/>
      <c r="CX190" s="93"/>
      <c r="CY190" s="93"/>
      <c r="CZ190" s="93"/>
      <c r="DA190" s="93"/>
      <c r="DB190" s="93"/>
      <c r="DC190" s="93"/>
      <c r="DD190" s="93"/>
      <c r="DE190" s="93"/>
      <c r="DF190" s="93"/>
      <c r="DG190" s="93"/>
      <c r="DH190" s="93"/>
      <c r="DI190" s="93"/>
      <c r="DJ190" s="93"/>
      <c r="DK190" s="93"/>
      <c r="DL190" s="93"/>
      <c r="DM190" s="93"/>
      <c r="DN190" s="93"/>
      <c r="DO190" s="93"/>
      <c r="DP190" s="93"/>
      <c r="DQ190" s="93"/>
      <c r="DR190" s="93"/>
      <c r="DS190" s="93"/>
      <c r="DT190" s="93"/>
      <c r="DU190" s="93"/>
      <c r="DV190" s="93"/>
      <c r="DW190" s="93"/>
      <c r="DX190" s="93"/>
      <c r="DY190" s="93"/>
      <c r="DZ190" s="93"/>
      <c r="EA190" s="93"/>
      <c r="EB190" s="93"/>
      <c r="EC190" s="93"/>
      <c r="ED190" s="93"/>
      <c r="EE190" s="93"/>
      <c r="EF190" s="93"/>
      <c r="EG190" s="93"/>
      <c r="EH190" s="93"/>
      <c r="EI190" s="93"/>
      <c r="EJ190" s="93"/>
      <c r="EK190" s="93"/>
      <c r="EL190" s="93"/>
      <c r="EM190" s="93"/>
      <c r="EN190" s="93"/>
      <c r="EO190" s="93"/>
      <c r="EP190" s="93"/>
      <c r="EQ190" s="93"/>
      <c r="ER190" s="93"/>
      <c r="ES190" s="93"/>
      <c r="ET190" s="93"/>
      <c r="EU190" s="93"/>
      <c r="EV190" s="93"/>
      <c r="EW190" s="93"/>
      <c r="EX190" s="93"/>
      <c r="EY190" s="93"/>
      <c r="EZ190" s="93"/>
      <c r="FA190" s="93"/>
      <c r="FB190" s="93"/>
      <c r="FC190" s="93"/>
      <c r="FD190" s="93"/>
      <c r="FE190" s="93"/>
      <c r="FF190" s="93"/>
      <c r="FG190" s="93"/>
      <c r="FH190" s="93"/>
      <c r="FI190" s="93"/>
      <c r="FJ190" s="93"/>
      <c r="FK190" s="93"/>
      <c r="FL190" s="93"/>
      <c r="FM190" s="93"/>
      <c r="FN190" s="93"/>
      <c r="FO190" s="93"/>
      <c r="FP190" s="93"/>
      <c r="FQ190" s="93"/>
      <c r="FR190" s="93"/>
      <c r="FS190" s="93"/>
      <c r="FT190" s="93"/>
      <c r="FU190" s="93"/>
      <c r="FV190" s="93"/>
      <c r="FW190" s="93"/>
      <c r="FX190" s="93"/>
      <c r="FY190" s="93"/>
      <c r="FZ190" s="93"/>
      <c r="GA190" s="93"/>
      <c r="GB190" s="93"/>
      <c r="GC190" s="93"/>
      <c r="GD190" s="93"/>
      <c r="GE190" s="93"/>
      <c r="GF190" s="93"/>
      <c r="GG190" s="93"/>
      <c r="GH190" s="93"/>
      <c r="GI190" s="93"/>
      <c r="GJ190" s="93"/>
      <c r="GK190" s="93"/>
      <c r="GL190" s="93"/>
      <c r="GM190" s="93"/>
      <c r="GN190" s="93"/>
      <c r="GO190" s="93"/>
      <c r="GP190" s="93"/>
      <c r="GQ190" s="93"/>
      <c r="GR190" s="93"/>
      <c r="GS190" s="93"/>
      <c r="GT190" s="93"/>
      <c r="GU190" s="93"/>
      <c r="GV190" s="93"/>
      <c r="GW190" s="93"/>
      <c r="GX190" s="93"/>
      <c r="GY190" s="93"/>
      <c r="GZ190" s="93"/>
      <c r="HA190" s="93"/>
      <c r="HB190" s="93"/>
      <c r="HC190" s="93"/>
      <c r="HD190" s="93"/>
      <c r="HE190" s="93"/>
      <c r="HF190" s="93"/>
      <c r="HG190" s="93"/>
      <c r="HH190" s="93"/>
      <c r="HI190" s="93"/>
      <c r="HJ190" s="93"/>
      <c r="HK190" s="93"/>
      <c r="HL190" s="93"/>
      <c r="HM190" s="93"/>
      <c r="HN190" s="93"/>
      <c r="HO190" s="93"/>
      <c r="HP190" s="93"/>
      <c r="HQ190" s="93"/>
      <c r="HR190" s="93"/>
      <c r="HS190" s="93"/>
      <c r="HT190" s="93"/>
      <c r="HU190" s="93"/>
      <c r="HV190" s="93"/>
      <c r="HW190" s="93"/>
      <c r="HX190" s="93"/>
      <c r="HY190" s="93"/>
      <c r="HZ190" s="93"/>
      <c r="IA190" s="93"/>
      <c r="IB190" s="93"/>
      <c r="IC190" s="93"/>
      <c r="ID190" s="93"/>
      <c r="IE190" s="93"/>
      <c r="IF190" s="93"/>
      <c r="IG190" s="93"/>
      <c r="IH190" s="93"/>
      <c r="II190" s="93"/>
      <c r="IJ190" s="93"/>
      <c r="IK190" s="93"/>
      <c r="IL190" s="93"/>
      <c r="IM190" s="93"/>
      <c r="IN190" s="93"/>
      <c r="IO190" s="93"/>
      <c r="IP190" s="93"/>
      <c r="IQ190" s="93"/>
      <c r="IR190" s="93"/>
      <c r="IS190" s="93"/>
      <c r="IT190" s="93"/>
    </row>
    <row r="191" spans="1:254" ht="25.5" x14ac:dyDescent="0.2">
      <c r="A191" s="124" t="s">
        <v>169</v>
      </c>
      <c r="B191" s="137" t="s">
        <v>280</v>
      </c>
      <c r="C191" s="137" t="s">
        <v>156</v>
      </c>
      <c r="D191" s="137" t="s">
        <v>18</v>
      </c>
      <c r="E191" s="137" t="s">
        <v>170</v>
      </c>
      <c r="F191" s="137"/>
      <c r="G191" s="127">
        <f>SUM(G192)</f>
        <v>12220.27</v>
      </c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8"/>
      <c r="AJ191" s="128"/>
      <c r="AK191" s="128"/>
      <c r="AL191" s="128"/>
      <c r="AM191" s="128"/>
      <c r="AN191" s="128"/>
      <c r="AO191" s="128"/>
      <c r="AP191" s="128"/>
      <c r="AQ191" s="128"/>
      <c r="AR191" s="128"/>
      <c r="AS191" s="128"/>
      <c r="AT191" s="128"/>
      <c r="AU191" s="128"/>
      <c r="AV191" s="128"/>
      <c r="AW191" s="128"/>
      <c r="AX191" s="128"/>
      <c r="AY191" s="128"/>
      <c r="AZ191" s="128"/>
      <c r="BA191" s="128"/>
      <c r="BB191" s="128"/>
      <c r="BC191" s="128"/>
      <c r="BD191" s="128"/>
      <c r="BE191" s="128"/>
      <c r="BF191" s="128"/>
      <c r="BG191" s="128"/>
      <c r="BH191" s="128"/>
      <c r="BI191" s="128"/>
      <c r="BJ191" s="128"/>
      <c r="BK191" s="128"/>
      <c r="BL191" s="128"/>
      <c r="BM191" s="128"/>
      <c r="BN191" s="128"/>
      <c r="BO191" s="128"/>
      <c r="BP191" s="128"/>
      <c r="BQ191" s="128"/>
      <c r="BR191" s="128"/>
      <c r="BS191" s="128"/>
      <c r="BT191" s="128"/>
      <c r="BU191" s="128"/>
      <c r="BV191" s="128"/>
      <c r="BW191" s="128"/>
      <c r="BX191" s="128"/>
      <c r="BY191" s="128"/>
      <c r="BZ191" s="128"/>
      <c r="CA191" s="128"/>
      <c r="CB191" s="128"/>
      <c r="CC191" s="128"/>
      <c r="CD191" s="128"/>
      <c r="CE191" s="128"/>
      <c r="CF191" s="128"/>
      <c r="CG191" s="128"/>
      <c r="CH191" s="128"/>
      <c r="CI191" s="128"/>
      <c r="CJ191" s="128"/>
      <c r="CK191" s="128"/>
      <c r="CL191" s="128"/>
      <c r="CM191" s="128"/>
      <c r="CN191" s="128"/>
      <c r="CO191" s="128"/>
      <c r="CP191" s="128"/>
      <c r="CQ191" s="128"/>
      <c r="CR191" s="128"/>
      <c r="CS191" s="128"/>
      <c r="CT191" s="128"/>
      <c r="CU191" s="128"/>
      <c r="CV191" s="128"/>
      <c r="CW191" s="128"/>
      <c r="CX191" s="128"/>
      <c r="CY191" s="128"/>
      <c r="CZ191" s="128"/>
      <c r="DA191" s="128"/>
      <c r="DB191" s="128"/>
      <c r="DC191" s="128"/>
      <c r="DD191" s="128"/>
      <c r="DE191" s="128"/>
      <c r="DF191" s="128"/>
      <c r="DG191" s="128"/>
      <c r="DH191" s="128"/>
      <c r="DI191" s="128"/>
      <c r="DJ191" s="128"/>
      <c r="DK191" s="128"/>
      <c r="DL191" s="128"/>
      <c r="DM191" s="128"/>
      <c r="DN191" s="128"/>
      <c r="DO191" s="128"/>
      <c r="DP191" s="128"/>
      <c r="DQ191" s="128"/>
      <c r="DR191" s="128"/>
      <c r="DS191" s="128"/>
      <c r="DT191" s="128"/>
      <c r="DU191" s="128"/>
      <c r="DV191" s="128"/>
      <c r="DW191" s="128"/>
      <c r="DX191" s="128"/>
      <c r="DY191" s="128"/>
      <c r="DZ191" s="128"/>
      <c r="EA191" s="128"/>
      <c r="EB191" s="128"/>
      <c r="EC191" s="128"/>
      <c r="ED191" s="128"/>
      <c r="EE191" s="128"/>
      <c r="EF191" s="128"/>
      <c r="EG191" s="128"/>
      <c r="EH191" s="128"/>
      <c r="EI191" s="128"/>
      <c r="EJ191" s="128"/>
      <c r="EK191" s="128"/>
      <c r="EL191" s="128"/>
      <c r="EM191" s="128"/>
      <c r="EN191" s="128"/>
      <c r="EO191" s="128"/>
      <c r="EP191" s="128"/>
      <c r="EQ191" s="128"/>
      <c r="ER191" s="128"/>
      <c r="ES191" s="128"/>
      <c r="ET191" s="128"/>
      <c r="EU191" s="128"/>
      <c r="EV191" s="128"/>
      <c r="EW191" s="128"/>
      <c r="EX191" s="128"/>
      <c r="EY191" s="128"/>
      <c r="EZ191" s="128"/>
      <c r="FA191" s="128"/>
      <c r="FB191" s="128"/>
      <c r="FC191" s="128"/>
      <c r="FD191" s="128"/>
      <c r="FE191" s="128"/>
      <c r="FF191" s="128"/>
      <c r="FG191" s="128"/>
      <c r="FH191" s="128"/>
      <c r="FI191" s="128"/>
      <c r="FJ191" s="128"/>
      <c r="FK191" s="128"/>
      <c r="FL191" s="128"/>
      <c r="FM191" s="128"/>
      <c r="FN191" s="128"/>
      <c r="FO191" s="128"/>
      <c r="FP191" s="128"/>
      <c r="FQ191" s="128"/>
      <c r="FR191" s="128"/>
      <c r="FS191" s="128"/>
      <c r="FT191" s="128"/>
      <c r="FU191" s="128"/>
      <c r="FV191" s="128"/>
      <c r="FW191" s="128"/>
      <c r="FX191" s="128"/>
      <c r="FY191" s="128"/>
      <c r="FZ191" s="128"/>
      <c r="GA191" s="128"/>
      <c r="GB191" s="128"/>
      <c r="GC191" s="128"/>
      <c r="GD191" s="128"/>
      <c r="GE191" s="128"/>
      <c r="GF191" s="128"/>
      <c r="GG191" s="128"/>
      <c r="GH191" s="128"/>
      <c r="GI191" s="128"/>
      <c r="GJ191" s="128"/>
      <c r="GK191" s="128"/>
      <c r="GL191" s="128"/>
      <c r="GM191" s="128"/>
      <c r="GN191" s="128"/>
      <c r="GO191" s="128"/>
      <c r="GP191" s="128"/>
      <c r="GQ191" s="128"/>
      <c r="GR191" s="128"/>
      <c r="GS191" s="128"/>
      <c r="GT191" s="128"/>
      <c r="GU191" s="128"/>
      <c r="GV191" s="128"/>
      <c r="GW191" s="128"/>
      <c r="GX191" s="128"/>
      <c r="GY191" s="128"/>
      <c r="GZ191" s="128"/>
      <c r="HA191" s="128"/>
      <c r="HB191" s="128"/>
      <c r="HC191" s="128"/>
      <c r="HD191" s="128"/>
      <c r="HE191" s="128"/>
      <c r="HF191" s="128"/>
      <c r="HG191" s="128"/>
      <c r="HH191" s="128"/>
      <c r="HI191" s="128"/>
      <c r="HJ191" s="128"/>
      <c r="HK191" s="128"/>
      <c r="HL191" s="128"/>
      <c r="HM191" s="128"/>
      <c r="HN191" s="128"/>
      <c r="HO191" s="128"/>
      <c r="HP191" s="128"/>
      <c r="HQ191" s="128"/>
      <c r="HR191" s="128"/>
      <c r="HS191" s="128"/>
      <c r="HT191" s="128"/>
      <c r="HU191" s="128"/>
      <c r="HV191" s="128"/>
      <c r="HW191" s="128"/>
      <c r="HX191" s="128"/>
      <c r="HY191" s="128"/>
      <c r="HZ191" s="128"/>
      <c r="IA191" s="128"/>
      <c r="IB191" s="128"/>
      <c r="IC191" s="128"/>
      <c r="ID191" s="128"/>
      <c r="IE191" s="128"/>
      <c r="IF191" s="128"/>
      <c r="IG191" s="128"/>
      <c r="IH191" s="128"/>
      <c r="II191" s="128"/>
      <c r="IJ191" s="128"/>
      <c r="IK191" s="128"/>
      <c r="IL191" s="128"/>
      <c r="IM191" s="128"/>
      <c r="IN191" s="128"/>
      <c r="IO191" s="128"/>
      <c r="IP191" s="128"/>
      <c r="IQ191" s="128"/>
      <c r="IR191" s="128"/>
      <c r="IS191" s="128"/>
      <c r="IT191" s="128"/>
    </row>
    <row r="192" spans="1:254" s="146" customFormat="1" ht="25.5" x14ac:dyDescent="0.2">
      <c r="A192" s="129" t="s">
        <v>75</v>
      </c>
      <c r="B192" s="134" t="s">
        <v>280</v>
      </c>
      <c r="C192" s="134" t="s">
        <v>156</v>
      </c>
      <c r="D192" s="134" t="s">
        <v>18</v>
      </c>
      <c r="E192" s="134" t="s">
        <v>170</v>
      </c>
      <c r="F192" s="134" t="s">
        <v>76</v>
      </c>
      <c r="G192" s="132">
        <v>12220.27</v>
      </c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3"/>
      <c r="AU192" s="93"/>
      <c r="AV192" s="93"/>
      <c r="AW192" s="93"/>
      <c r="AX192" s="93"/>
      <c r="AY192" s="93"/>
      <c r="AZ192" s="93"/>
      <c r="BA192" s="93"/>
      <c r="BB192" s="93"/>
      <c r="BC192" s="93"/>
      <c r="BD192" s="93"/>
      <c r="BE192" s="93"/>
      <c r="BF192" s="93"/>
      <c r="BG192" s="93"/>
      <c r="BH192" s="93"/>
      <c r="BI192" s="93"/>
      <c r="BJ192" s="93"/>
      <c r="BK192" s="93"/>
      <c r="BL192" s="93"/>
      <c r="BM192" s="93"/>
      <c r="BN192" s="93"/>
      <c r="BO192" s="93"/>
      <c r="BP192" s="93"/>
      <c r="BQ192" s="93"/>
      <c r="BR192" s="93"/>
      <c r="BS192" s="93"/>
      <c r="BT192" s="93"/>
      <c r="BU192" s="93"/>
      <c r="BV192" s="93"/>
      <c r="BW192" s="93"/>
      <c r="BX192" s="93"/>
      <c r="BY192" s="93"/>
      <c r="BZ192" s="93"/>
      <c r="CA192" s="93"/>
      <c r="CB192" s="93"/>
      <c r="CC192" s="93"/>
      <c r="CD192" s="93"/>
      <c r="CE192" s="93"/>
      <c r="CF192" s="93"/>
      <c r="CG192" s="93"/>
      <c r="CH192" s="93"/>
      <c r="CI192" s="93"/>
      <c r="CJ192" s="93"/>
      <c r="CK192" s="93"/>
      <c r="CL192" s="93"/>
      <c r="CM192" s="93"/>
      <c r="CN192" s="93"/>
      <c r="CO192" s="93"/>
      <c r="CP192" s="93"/>
      <c r="CQ192" s="93"/>
      <c r="CR192" s="93"/>
      <c r="CS192" s="93"/>
      <c r="CT192" s="93"/>
      <c r="CU192" s="93"/>
      <c r="CV192" s="93"/>
      <c r="CW192" s="93"/>
      <c r="CX192" s="93"/>
      <c r="CY192" s="93"/>
      <c r="CZ192" s="93"/>
      <c r="DA192" s="93"/>
      <c r="DB192" s="93"/>
      <c r="DC192" s="93"/>
      <c r="DD192" s="93"/>
      <c r="DE192" s="93"/>
      <c r="DF192" s="93"/>
      <c r="DG192" s="93"/>
      <c r="DH192" s="93"/>
      <c r="DI192" s="93"/>
      <c r="DJ192" s="93"/>
      <c r="DK192" s="93"/>
      <c r="DL192" s="93"/>
      <c r="DM192" s="93"/>
      <c r="DN192" s="93"/>
      <c r="DO192" s="93"/>
      <c r="DP192" s="93"/>
      <c r="DQ192" s="93"/>
      <c r="DR192" s="93"/>
      <c r="DS192" s="93"/>
      <c r="DT192" s="93"/>
      <c r="DU192" s="93"/>
      <c r="DV192" s="93"/>
      <c r="DW192" s="93"/>
      <c r="DX192" s="93"/>
      <c r="DY192" s="93"/>
      <c r="DZ192" s="93"/>
      <c r="EA192" s="93"/>
      <c r="EB192" s="93"/>
      <c r="EC192" s="93"/>
      <c r="ED192" s="93"/>
      <c r="EE192" s="93"/>
      <c r="EF192" s="93"/>
      <c r="EG192" s="93"/>
      <c r="EH192" s="93"/>
      <c r="EI192" s="93"/>
      <c r="EJ192" s="93"/>
      <c r="EK192" s="93"/>
      <c r="EL192" s="93"/>
      <c r="EM192" s="93"/>
      <c r="EN192" s="93"/>
      <c r="EO192" s="93"/>
      <c r="EP192" s="93"/>
      <c r="EQ192" s="93"/>
      <c r="ER192" s="93"/>
      <c r="ES192" s="93"/>
      <c r="ET192" s="93"/>
      <c r="EU192" s="93"/>
      <c r="EV192" s="93"/>
      <c r="EW192" s="93"/>
      <c r="EX192" s="93"/>
      <c r="EY192" s="93"/>
      <c r="EZ192" s="93"/>
      <c r="FA192" s="93"/>
      <c r="FB192" s="93"/>
      <c r="FC192" s="93"/>
      <c r="FD192" s="93"/>
      <c r="FE192" s="93"/>
      <c r="FF192" s="93"/>
      <c r="FG192" s="93"/>
      <c r="FH192" s="93"/>
      <c r="FI192" s="93"/>
      <c r="FJ192" s="93"/>
      <c r="FK192" s="93"/>
      <c r="FL192" s="93"/>
      <c r="FM192" s="93"/>
      <c r="FN192" s="93"/>
      <c r="FO192" s="93"/>
      <c r="FP192" s="93"/>
      <c r="FQ192" s="93"/>
      <c r="FR192" s="93"/>
      <c r="FS192" s="93"/>
      <c r="FT192" s="93"/>
      <c r="FU192" s="93"/>
      <c r="FV192" s="93"/>
      <c r="FW192" s="93"/>
      <c r="FX192" s="93"/>
      <c r="FY192" s="93"/>
      <c r="FZ192" s="93"/>
      <c r="GA192" s="93"/>
      <c r="GB192" s="93"/>
      <c r="GC192" s="93"/>
      <c r="GD192" s="93"/>
      <c r="GE192" s="93"/>
      <c r="GF192" s="93"/>
      <c r="GG192" s="93"/>
      <c r="GH192" s="93"/>
      <c r="GI192" s="93"/>
      <c r="GJ192" s="93"/>
      <c r="GK192" s="93"/>
      <c r="GL192" s="93"/>
      <c r="GM192" s="93"/>
      <c r="GN192" s="93"/>
      <c r="GO192" s="93"/>
      <c r="GP192" s="93"/>
      <c r="GQ192" s="93"/>
      <c r="GR192" s="93"/>
      <c r="GS192" s="93"/>
      <c r="GT192" s="93"/>
      <c r="GU192" s="93"/>
      <c r="GV192" s="93"/>
      <c r="GW192" s="93"/>
      <c r="GX192" s="93"/>
      <c r="GY192" s="93"/>
      <c r="GZ192" s="93"/>
      <c r="HA192" s="93"/>
      <c r="HB192" s="93"/>
      <c r="HC192" s="93"/>
      <c r="HD192" s="93"/>
      <c r="HE192" s="93"/>
      <c r="HF192" s="93"/>
      <c r="HG192" s="93"/>
      <c r="HH192" s="93"/>
      <c r="HI192" s="93"/>
      <c r="HJ192" s="93"/>
      <c r="HK192" s="93"/>
      <c r="HL192" s="93"/>
      <c r="HM192" s="93"/>
      <c r="HN192" s="93"/>
      <c r="HO192" s="93"/>
      <c r="HP192" s="93"/>
      <c r="HQ192" s="93"/>
      <c r="HR192" s="93"/>
      <c r="HS192" s="93"/>
      <c r="HT192" s="93"/>
      <c r="HU192" s="93"/>
      <c r="HV192" s="93"/>
      <c r="HW192" s="93"/>
      <c r="HX192" s="93"/>
      <c r="HY192" s="93"/>
      <c r="HZ192" s="93"/>
      <c r="IA192" s="93"/>
      <c r="IB192" s="93"/>
      <c r="IC192" s="93"/>
      <c r="ID192" s="93"/>
      <c r="IE192" s="93"/>
      <c r="IF192" s="93"/>
      <c r="IG192" s="93"/>
      <c r="IH192" s="93"/>
      <c r="II192" s="93"/>
      <c r="IJ192" s="93"/>
      <c r="IK192" s="93"/>
      <c r="IL192" s="93"/>
      <c r="IM192" s="93"/>
      <c r="IN192" s="93"/>
      <c r="IO192" s="93"/>
      <c r="IP192" s="93"/>
      <c r="IQ192" s="93"/>
      <c r="IR192" s="93"/>
      <c r="IS192" s="93"/>
      <c r="IT192" s="93"/>
    </row>
    <row r="193" spans="1:254" s="146" customFormat="1" ht="63.75" x14ac:dyDescent="0.2">
      <c r="A193" s="181" t="s">
        <v>310</v>
      </c>
      <c r="B193" s="126" t="s">
        <v>280</v>
      </c>
      <c r="C193" s="137" t="s">
        <v>156</v>
      </c>
      <c r="D193" s="137" t="s">
        <v>18</v>
      </c>
      <c r="E193" s="137" t="s">
        <v>171</v>
      </c>
      <c r="F193" s="137"/>
      <c r="G193" s="127">
        <f>SUM(G194)</f>
        <v>119168.78</v>
      </c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8"/>
      <c r="AS193" s="128"/>
      <c r="AT193" s="128"/>
      <c r="AU193" s="128"/>
      <c r="AV193" s="128"/>
      <c r="AW193" s="128"/>
      <c r="AX193" s="128"/>
      <c r="AY193" s="128"/>
      <c r="AZ193" s="128"/>
      <c r="BA193" s="128"/>
      <c r="BB193" s="128"/>
      <c r="BC193" s="128"/>
      <c r="BD193" s="128"/>
      <c r="BE193" s="128"/>
      <c r="BF193" s="128"/>
      <c r="BG193" s="128"/>
      <c r="BH193" s="128"/>
      <c r="BI193" s="128"/>
      <c r="BJ193" s="128"/>
      <c r="BK193" s="128"/>
      <c r="BL193" s="128"/>
      <c r="BM193" s="128"/>
      <c r="BN193" s="128"/>
      <c r="BO193" s="128"/>
      <c r="BP193" s="128"/>
      <c r="BQ193" s="128"/>
      <c r="BR193" s="128"/>
      <c r="BS193" s="128"/>
      <c r="BT193" s="128"/>
      <c r="BU193" s="128"/>
      <c r="BV193" s="128"/>
      <c r="BW193" s="128"/>
      <c r="BX193" s="128"/>
      <c r="BY193" s="128"/>
      <c r="BZ193" s="128"/>
      <c r="CA193" s="128"/>
      <c r="CB193" s="128"/>
      <c r="CC193" s="128"/>
      <c r="CD193" s="128"/>
      <c r="CE193" s="128"/>
      <c r="CF193" s="128"/>
      <c r="CG193" s="128"/>
      <c r="CH193" s="128"/>
      <c r="CI193" s="128"/>
      <c r="CJ193" s="128"/>
      <c r="CK193" s="128"/>
      <c r="CL193" s="128"/>
      <c r="CM193" s="128"/>
      <c r="CN193" s="128"/>
      <c r="CO193" s="128"/>
      <c r="CP193" s="128"/>
      <c r="CQ193" s="128"/>
      <c r="CR193" s="128"/>
      <c r="CS193" s="128"/>
      <c r="CT193" s="128"/>
      <c r="CU193" s="128"/>
      <c r="CV193" s="128"/>
      <c r="CW193" s="128"/>
      <c r="CX193" s="128"/>
      <c r="CY193" s="128"/>
      <c r="CZ193" s="128"/>
      <c r="DA193" s="128"/>
      <c r="DB193" s="128"/>
      <c r="DC193" s="128"/>
      <c r="DD193" s="128"/>
      <c r="DE193" s="128"/>
      <c r="DF193" s="128"/>
      <c r="DG193" s="128"/>
      <c r="DH193" s="128"/>
      <c r="DI193" s="128"/>
      <c r="DJ193" s="128"/>
      <c r="DK193" s="128"/>
      <c r="DL193" s="128"/>
      <c r="DM193" s="128"/>
      <c r="DN193" s="128"/>
      <c r="DO193" s="128"/>
      <c r="DP193" s="128"/>
      <c r="DQ193" s="128"/>
      <c r="DR193" s="128"/>
      <c r="DS193" s="128"/>
      <c r="DT193" s="128"/>
      <c r="DU193" s="128"/>
      <c r="DV193" s="128"/>
      <c r="DW193" s="128"/>
      <c r="DX193" s="128"/>
      <c r="DY193" s="128"/>
      <c r="DZ193" s="128"/>
      <c r="EA193" s="128"/>
      <c r="EB193" s="128"/>
      <c r="EC193" s="128"/>
      <c r="ED193" s="128"/>
      <c r="EE193" s="128"/>
      <c r="EF193" s="128"/>
      <c r="EG193" s="128"/>
      <c r="EH193" s="128"/>
      <c r="EI193" s="128"/>
      <c r="EJ193" s="128"/>
      <c r="EK193" s="128"/>
      <c r="EL193" s="128"/>
      <c r="EM193" s="128"/>
      <c r="EN193" s="128"/>
      <c r="EO193" s="128"/>
      <c r="EP193" s="128"/>
      <c r="EQ193" s="128"/>
      <c r="ER193" s="128"/>
      <c r="ES193" s="128"/>
      <c r="ET193" s="128"/>
      <c r="EU193" s="128"/>
      <c r="EV193" s="128"/>
      <c r="EW193" s="128"/>
      <c r="EX193" s="128"/>
      <c r="EY193" s="128"/>
      <c r="EZ193" s="128"/>
      <c r="FA193" s="128"/>
      <c r="FB193" s="128"/>
      <c r="FC193" s="128"/>
      <c r="FD193" s="128"/>
      <c r="FE193" s="128"/>
      <c r="FF193" s="128"/>
      <c r="FG193" s="128"/>
      <c r="FH193" s="128"/>
      <c r="FI193" s="128"/>
      <c r="FJ193" s="128"/>
      <c r="FK193" s="128"/>
      <c r="FL193" s="128"/>
      <c r="FM193" s="128"/>
      <c r="FN193" s="128"/>
      <c r="FO193" s="128"/>
      <c r="FP193" s="128"/>
      <c r="FQ193" s="128"/>
      <c r="FR193" s="128"/>
      <c r="FS193" s="128"/>
      <c r="FT193" s="128"/>
      <c r="FU193" s="128"/>
      <c r="FV193" s="128"/>
      <c r="FW193" s="128"/>
      <c r="FX193" s="128"/>
      <c r="FY193" s="128"/>
      <c r="FZ193" s="128"/>
      <c r="GA193" s="128"/>
      <c r="GB193" s="128"/>
      <c r="GC193" s="128"/>
      <c r="GD193" s="128"/>
      <c r="GE193" s="128"/>
      <c r="GF193" s="128"/>
      <c r="GG193" s="128"/>
      <c r="GH193" s="128"/>
      <c r="GI193" s="128"/>
      <c r="GJ193" s="128"/>
      <c r="GK193" s="128"/>
      <c r="GL193" s="128"/>
      <c r="GM193" s="128"/>
      <c r="GN193" s="128"/>
      <c r="GO193" s="128"/>
      <c r="GP193" s="128"/>
      <c r="GQ193" s="128"/>
      <c r="GR193" s="128"/>
      <c r="GS193" s="128"/>
      <c r="GT193" s="128"/>
      <c r="GU193" s="128"/>
      <c r="GV193" s="128"/>
      <c r="GW193" s="128"/>
      <c r="GX193" s="128"/>
      <c r="GY193" s="128"/>
      <c r="GZ193" s="128"/>
      <c r="HA193" s="128"/>
      <c r="HB193" s="128"/>
      <c r="HC193" s="128"/>
      <c r="HD193" s="128"/>
      <c r="HE193" s="128"/>
      <c r="HF193" s="128"/>
      <c r="HG193" s="128"/>
      <c r="HH193" s="128"/>
      <c r="HI193" s="128"/>
      <c r="HJ193" s="128"/>
      <c r="HK193" s="128"/>
      <c r="HL193" s="128"/>
      <c r="HM193" s="128"/>
      <c r="HN193" s="128"/>
      <c r="HO193" s="128"/>
      <c r="HP193" s="128"/>
      <c r="HQ193" s="128"/>
      <c r="HR193" s="128"/>
      <c r="HS193" s="128"/>
      <c r="HT193" s="128"/>
      <c r="HU193" s="128"/>
      <c r="HV193" s="128"/>
      <c r="HW193" s="128"/>
      <c r="HX193" s="128"/>
      <c r="HY193" s="128"/>
      <c r="HZ193" s="128"/>
      <c r="IA193" s="128"/>
      <c r="IB193" s="128"/>
      <c r="IC193" s="128"/>
      <c r="ID193" s="128"/>
      <c r="IE193" s="128"/>
      <c r="IF193" s="128"/>
      <c r="IG193" s="128"/>
      <c r="IH193" s="128"/>
      <c r="II193" s="128"/>
      <c r="IJ193" s="128"/>
      <c r="IK193" s="128"/>
      <c r="IL193" s="128"/>
      <c r="IM193" s="128"/>
      <c r="IN193" s="128"/>
      <c r="IO193" s="128"/>
      <c r="IP193" s="128"/>
      <c r="IQ193" s="128"/>
      <c r="IR193" s="128"/>
      <c r="IS193" s="128"/>
      <c r="IT193" s="128"/>
    </row>
    <row r="194" spans="1:254" s="146" customFormat="1" ht="25.5" x14ac:dyDescent="0.2">
      <c r="A194" s="129" t="s">
        <v>75</v>
      </c>
      <c r="B194" s="131" t="s">
        <v>280</v>
      </c>
      <c r="C194" s="134" t="s">
        <v>156</v>
      </c>
      <c r="D194" s="134" t="s">
        <v>18</v>
      </c>
      <c r="E194" s="134" t="s">
        <v>171</v>
      </c>
      <c r="F194" s="134" t="s">
        <v>76</v>
      </c>
      <c r="G194" s="132">
        <v>119168.78</v>
      </c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  <c r="AR194" s="93"/>
      <c r="AS194" s="93"/>
      <c r="AT194" s="93"/>
      <c r="AU194" s="93"/>
      <c r="AV194" s="93"/>
      <c r="AW194" s="93"/>
      <c r="AX194" s="93"/>
      <c r="AY194" s="93"/>
      <c r="AZ194" s="93"/>
      <c r="BA194" s="93"/>
      <c r="BB194" s="93"/>
      <c r="BC194" s="93"/>
      <c r="BD194" s="93"/>
      <c r="BE194" s="93"/>
      <c r="BF194" s="93"/>
      <c r="BG194" s="93"/>
      <c r="BH194" s="93"/>
      <c r="BI194" s="93"/>
      <c r="BJ194" s="93"/>
      <c r="BK194" s="93"/>
      <c r="BL194" s="93"/>
      <c r="BM194" s="93"/>
      <c r="BN194" s="93"/>
      <c r="BO194" s="93"/>
      <c r="BP194" s="93"/>
      <c r="BQ194" s="93"/>
      <c r="BR194" s="93"/>
      <c r="BS194" s="93"/>
      <c r="BT194" s="93"/>
      <c r="BU194" s="93"/>
      <c r="BV194" s="93"/>
      <c r="BW194" s="93"/>
      <c r="BX194" s="93"/>
      <c r="BY194" s="93"/>
      <c r="BZ194" s="93"/>
      <c r="CA194" s="93"/>
      <c r="CB194" s="93"/>
      <c r="CC194" s="93"/>
      <c r="CD194" s="93"/>
      <c r="CE194" s="93"/>
      <c r="CF194" s="93"/>
      <c r="CG194" s="93"/>
      <c r="CH194" s="93"/>
      <c r="CI194" s="93"/>
      <c r="CJ194" s="93"/>
      <c r="CK194" s="93"/>
      <c r="CL194" s="93"/>
      <c r="CM194" s="93"/>
      <c r="CN194" s="93"/>
      <c r="CO194" s="93"/>
      <c r="CP194" s="93"/>
      <c r="CQ194" s="93"/>
      <c r="CR194" s="93"/>
      <c r="CS194" s="93"/>
      <c r="CT194" s="93"/>
      <c r="CU194" s="93"/>
      <c r="CV194" s="93"/>
      <c r="CW194" s="93"/>
      <c r="CX194" s="93"/>
      <c r="CY194" s="93"/>
      <c r="CZ194" s="93"/>
      <c r="DA194" s="93"/>
      <c r="DB194" s="93"/>
      <c r="DC194" s="93"/>
      <c r="DD194" s="93"/>
      <c r="DE194" s="93"/>
      <c r="DF194" s="93"/>
      <c r="DG194" s="93"/>
      <c r="DH194" s="93"/>
      <c r="DI194" s="93"/>
      <c r="DJ194" s="93"/>
      <c r="DK194" s="93"/>
      <c r="DL194" s="93"/>
      <c r="DM194" s="93"/>
      <c r="DN194" s="93"/>
      <c r="DO194" s="93"/>
      <c r="DP194" s="93"/>
      <c r="DQ194" s="93"/>
      <c r="DR194" s="93"/>
      <c r="DS194" s="93"/>
      <c r="DT194" s="93"/>
      <c r="DU194" s="93"/>
      <c r="DV194" s="93"/>
      <c r="DW194" s="93"/>
      <c r="DX194" s="93"/>
      <c r="DY194" s="93"/>
      <c r="DZ194" s="93"/>
      <c r="EA194" s="93"/>
      <c r="EB194" s="93"/>
      <c r="EC194" s="93"/>
      <c r="ED194" s="93"/>
      <c r="EE194" s="93"/>
      <c r="EF194" s="93"/>
      <c r="EG194" s="93"/>
      <c r="EH194" s="93"/>
      <c r="EI194" s="93"/>
      <c r="EJ194" s="93"/>
      <c r="EK194" s="93"/>
      <c r="EL194" s="93"/>
      <c r="EM194" s="93"/>
      <c r="EN194" s="93"/>
      <c r="EO194" s="93"/>
      <c r="EP194" s="93"/>
      <c r="EQ194" s="93"/>
      <c r="ER194" s="93"/>
      <c r="ES194" s="93"/>
      <c r="ET194" s="93"/>
      <c r="EU194" s="93"/>
      <c r="EV194" s="93"/>
      <c r="EW194" s="93"/>
      <c r="EX194" s="93"/>
      <c r="EY194" s="93"/>
      <c r="EZ194" s="93"/>
      <c r="FA194" s="93"/>
      <c r="FB194" s="93"/>
      <c r="FC194" s="93"/>
      <c r="FD194" s="93"/>
      <c r="FE194" s="93"/>
      <c r="FF194" s="93"/>
      <c r="FG194" s="93"/>
      <c r="FH194" s="93"/>
      <c r="FI194" s="93"/>
      <c r="FJ194" s="93"/>
      <c r="FK194" s="93"/>
      <c r="FL194" s="93"/>
      <c r="FM194" s="93"/>
      <c r="FN194" s="93"/>
      <c r="FO194" s="93"/>
      <c r="FP194" s="93"/>
      <c r="FQ194" s="93"/>
      <c r="FR194" s="93"/>
      <c r="FS194" s="93"/>
      <c r="FT194" s="93"/>
      <c r="FU194" s="93"/>
      <c r="FV194" s="93"/>
      <c r="FW194" s="93"/>
      <c r="FX194" s="93"/>
      <c r="FY194" s="93"/>
      <c r="FZ194" s="93"/>
      <c r="GA194" s="93"/>
      <c r="GB194" s="93"/>
      <c r="GC194" s="93"/>
      <c r="GD194" s="93"/>
      <c r="GE194" s="93"/>
      <c r="GF194" s="93"/>
      <c r="GG194" s="93"/>
      <c r="GH194" s="93"/>
      <c r="GI194" s="93"/>
      <c r="GJ194" s="93"/>
      <c r="GK194" s="93"/>
      <c r="GL194" s="93"/>
      <c r="GM194" s="93"/>
      <c r="GN194" s="93"/>
      <c r="GO194" s="93"/>
      <c r="GP194" s="93"/>
      <c r="GQ194" s="93"/>
      <c r="GR194" s="93"/>
      <c r="GS194" s="93"/>
      <c r="GT194" s="93"/>
      <c r="GU194" s="93"/>
      <c r="GV194" s="93"/>
      <c r="GW194" s="93"/>
      <c r="GX194" s="93"/>
      <c r="GY194" s="93"/>
      <c r="GZ194" s="93"/>
      <c r="HA194" s="93"/>
      <c r="HB194" s="93"/>
      <c r="HC194" s="93"/>
      <c r="HD194" s="93"/>
      <c r="HE194" s="93"/>
      <c r="HF194" s="93"/>
      <c r="HG194" s="93"/>
      <c r="HH194" s="93"/>
      <c r="HI194" s="93"/>
      <c r="HJ194" s="93"/>
      <c r="HK194" s="93"/>
      <c r="HL194" s="93"/>
      <c r="HM194" s="93"/>
      <c r="HN194" s="93"/>
      <c r="HO194" s="93"/>
      <c r="HP194" s="93"/>
      <c r="HQ194" s="93"/>
      <c r="HR194" s="93"/>
      <c r="HS194" s="93"/>
      <c r="HT194" s="93"/>
      <c r="HU194" s="93"/>
      <c r="HV194" s="93"/>
      <c r="HW194" s="93"/>
      <c r="HX194" s="93"/>
      <c r="HY194" s="93"/>
      <c r="HZ194" s="93"/>
      <c r="IA194" s="93"/>
      <c r="IB194" s="93"/>
      <c r="IC194" s="93"/>
      <c r="ID194" s="93"/>
      <c r="IE194" s="93"/>
      <c r="IF194" s="93"/>
      <c r="IG194" s="93"/>
      <c r="IH194" s="93"/>
      <c r="II194" s="93"/>
      <c r="IJ194" s="93"/>
      <c r="IK194" s="93"/>
      <c r="IL194" s="93"/>
      <c r="IM194" s="93"/>
      <c r="IN194" s="93"/>
      <c r="IO194" s="93"/>
      <c r="IP194" s="93"/>
      <c r="IQ194" s="93"/>
      <c r="IR194" s="93"/>
      <c r="IS194" s="93"/>
      <c r="IT194" s="93"/>
    </row>
    <row r="195" spans="1:254" s="146" customFormat="1" x14ac:dyDescent="0.2">
      <c r="A195" s="180" t="s">
        <v>172</v>
      </c>
      <c r="B195" s="126" t="s">
        <v>280</v>
      </c>
      <c r="C195" s="137" t="s">
        <v>156</v>
      </c>
      <c r="D195" s="137" t="s">
        <v>173</v>
      </c>
      <c r="E195" s="137" t="s">
        <v>174</v>
      </c>
      <c r="F195" s="137"/>
      <c r="G195" s="127">
        <f>SUM(G196)</f>
        <v>38949.96</v>
      </c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98"/>
      <c r="BA195" s="98"/>
      <c r="BB195" s="98"/>
      <c r="BC195" s="98"/>
      <c r="BD195" s="98"/>
      <c r="BE195" s="98"/>
      <c r="BF195" s="98"/>
      <c r="BG195" s="98"/>
      <c r="BH195" s="98"/>
      <c r="BI195" s="98"/>
      <c r="BJ195" s="98"/>
      <c r="BK195" s="98"/>
      <c r="BL195" s="98"/>
      <c r="BM195" s="98"/>
      <c r="BN195" s="98"/>
      <c r="BO195" s="98"/>
      <c r="BP195" s="98"/>
      <c r="BQ195" s="98"/>
      <c r="BR195" s="98"/>
      <c r="BS195" s="98"/>
      <c r="BT195" s="98"/>
      <c r="BU195" s="98"/>
      <c r="BV195" s="98"/>
      <c r="BW195" s="98"/>
      <c r="BX195" s="98"/>
      <c r="BY195" s="98"/>
      <c r="BZ195" s="98"/>
      <c r="CA195" s="98"/>
      <c r="CB195" s="98"/>
      <c r="CC195" s="98"/>
      <c r="CD195" s="98"/>
      <c r="CE195" s="98"/>
      <c r="CF195" s="98"/>
      <c r="CG195" s="98"/>
      <c r="CH195" s="98"/>
      <c r="CI195" s="98"/>
      <c r="CJ195" s="98"/>
      <c r="CK195" s="98"/>
      <c r="CL195" s="98"/>
      <c r="CM195" s="98"/>
      <c r="CN195" s="98"/>
      <c r="CO195" s="98"/>
      <c r="CP195" s="98"/>
      <c r="CQ195" s="98"/>
      <c r="CR195" s="98"/>
      <c r="CS195" s="98"/>
      <c r="CT195" s="98"/>
      <c r="CU195" s="98"/>
      <c r="CV195" s="98"/>
      <c r="CW195" s="98"/>
      <c r="CX195" s="98"/>
      <c r="CY195" s="98"/>
      <c r="CZ195" s="98"/>
      <c r="DA195" s="98"/>
      <c r="DB195" s="98"/>
      <c r="DC195" s="98"/>
      <c r="DD195" s="98"/>
      <c r="DE195" s="98"/>
      <c r="DF195" s="98"/>
      <c r="DG195" s="98"/>
      <c r="DH195" s="98"/>
      <c r="DI195" s="98"/>
      <c r="DJ195" s="98"/>
      <c r="DK195" s="98"/>
      <c r="DL195" s="98"/>
      <c r="DM195" s="98"/>
      <c r="DN195" s="98"/>
      <c r="DO195" s="98"/>
      <c r="DP195" s="98"/>
      <c r="DQ195" s="98"/>
      <c r="DR195" s="98"/>
      <c r="DS195" s="98"/>
      <c r="DT195" s="98"/>
      <c r="DU195" s="98"/>
      <c r="DV195" s="98"/>
      <c r="DW195" s="98"/>
      <c r="DX195" s="98"/>
      <c r="DY195" s="98"/>
      <c r="DZ195" s="98"/>
      <c r="EA195" s="98"/>
      <c r="EB195" s="98"/>
      <c r="EC195" s="98"/>
      <c r="ED195" s="98"/>
      <c r="EE195" s="98"/>
      <c r="EF195" s="98"/>
      <c r="EG195" s="98"/>
      <c r="EH195" s="98"/>
      <c r="EI195" s="98"/>
      <c r="EJ195" s="98"/>
      <c r="EK195" s="98"/>
      <c r="EL195" s="98"/>
      <c r="EM195" s="98"/>
      <c r="EN195" s="98"/>
      <c r="EO195" s="98"/>
      <c r="EP195" s="98"/>
      <c r="EQ195" s="98"/>
      <c r="ER195" s="98"/>
      <c r="ES195" s="98"/>
      <c r="ET195" s="98"/>
      <c r="EU195" s="98"/>
      <c r="EV195" s="98"/>
      <c r="EW195" s="98"/>
      <c r="EX195" s="98"/>
      <c r="EY195" s="98"/>
      <c r="EZ195" s="98"/>
      <c r="FA195" s="98"/>
      <c r="FB195" s="98"/>
      <c r="FC195" s="98"/>
      <c r="FD195" s="98"/>
      <c r="FE195" s="98"/>
      <c r="FF195" s="98"/>
      <c r="FG195" s="98"/>
      <c r="FH195" s="98"/>
      <c r="FI195" s="98"/>
      <c r="FJ195" s="98"/>
      <c r="FK195" s="98"/>
      <c r="FL195" s="98"/>
      <c r="FM195" s="98"/>
      <c r="FN195" s="98"/>
      <c r="FO195" s="98"/>
      <c r="FP195" s="98"/>
      <c r="FQ195" s="98"/>
      <c r="FR195" s="98"/>
      <c r="FS195" s="98"/>
      <c r="FT195" s="98"/>
      <c r="FU195" s="98"/>
      <c r="FV195" s="98"/>
      <c r="FW195" s="98"/>
      <c r="FX195" s="98"/>
      <c r="FY195" s="98"/>
      <c r="FZ195" s="98"/>
      <c r="GA195" s="98"/>
      <c r="GB195" s="98"/>
      <c r="GC195" s="98"/>
      <c r="GD195" s="98"/>
      <c r="GE195" s="98"/>
      <c r="GF195" s="98"/>
      <c r="GG195" s="98"/>
      <c r="GH195" s="98"/>
      <c r="GI195" s="98"/>
      <c r="GJ195" s="98"/>
      <c r="GK195" s="98"/>
      <c r="GL195" s="98"/>
      <c r="GM195" s="98"/>
      <c r="GN195" s="98"/>
      <c r="GO195" s="98"/>
      <c r="GP195" s="98"/>
      <c r="GQ195" s="98"/>
      <c r="GR195" s="98"/>
      <c r="GS195" s="98"/>
      <c r="GT195" s="98"/>
      <c r="GU195" s="98"/>
      <c r="GV195" s="98"/>
      <c r="GW195" s="98"/>
      <c r="GX195" s="98"/>
      <c r="GY195" s="98"/>
      <c r="GZ195" s="98"/>
      <c r="HA195" s="98"/>
      <c r="HB195" s="98"/>
      <c r="HC195" s="98"/>
      <c r="HD195" s="98"/>
      <c r="HE195" s="98"/>
      <c r="HF195" s="98"/>
      <c r="HG195" s="98"/>
      <c r="HH195" s="98"/>
      <c r="HI195" s="98"/>
      <c r="HJ195" s="98"/>
      <c r="HK195" s="98"/>
      <c r="HL195" s="98"/>
      <c r="HM195" s="98"/>
      <c r="HN195" s="98"/>
      <c r="HO195" s="98"/>
      <c r="HP195" s="98"/>
      <c r="HQ195" s="98"/>
      <c r="HR195" s="98"/>
      <c r="HS195" s="98"/>
      <c r="HT195" s="98"/>
      <c r="HU195" s="98"/>
      <c r="HV195" s="98"/>
      <c r="HW195" s="98"/>
      <c r="HX195" s="98"/>
      <c r="HY195" s="98"/>
      <c r="HZ195" s="98"/>
      <c r="IA195" s="98"/>
      <c r="IB195" s="98"/>
      <c r="IC195" s="98"/>
      <c r="ID195" s="98"/>
      <c r="IE195" s="98"/>
      <c r="IF195" s="98"/>
      <c r="IG195" s="98"/>
      <c r="IH195" s="98"/>
      <c r="II195" s="98"/>
      <c r="IJ195" s="98"/>
      <c r="IK195" s="98"/>
      <c r="IL195" s="98"/>
      <c r="IM195" s="98"/>
      <c r="IN195" s="98"/>
      <c r="IO195" s="98"/>
      <c r="IP195" s="98"/>
      <c r="IQ195" s="98"/>
      <c r="IR195" s="98"/>
      <c r="IS195" s="98"/>
      <c r="IT195" s="98"/>
    </row>
    <row r="196" spans="1:254" ht="25.5" x14ac:dyDescent="0.2">
      <c r="A196" s="129" t="s">
        <v>75</v>
      </c>
      <c r="B196" s="131" t="s">
        <v>280</v>
      </c>
      <c r="C196" s="131" t="s">
        <v>156</v>
      </c>
      <c r="D196" s="131" t="s">
        <v>18</v>
      </c>
      <c r="E196" s="131" t="s">
        <v>174</v>
      </c>
      <c r="F196" s="131" t="s">
        <v>76</v>
      </c>
      <c r="G196" s="132">
        <v>38949.96</v>
      </c>
    </row>
    <row r="197" spans="1:254" ht="63.75" x14ac:dyDescent="0.2">
      <c r="A197" s="181" t="s">
        <v>310</v>
      </c>
      <c r="B197" s="130" t="s">
        <v>280</v>
      </c>
      <c r="C197" s="131" t="s">
        <v>156</v>
      </c>
      <c r="D197" s="131" t="s">
        <v>18</v>
      </c>
      <c r="E197" s="131" t="s">
        <v>175</v>
      </c>
      <c r="F197" s="131"/>
      <c r="G197" s="172">
        <f>SUM(G198)</f>
        <v>61666.05</v>
      </c>
    </row>
    <row r="198" spans="1:254" ht="25.5" x14ac:dyDescent="0.2">
      <c r="A198" s="129" t="s">
        <v>75</v>
      </c>
      <c r="B198" s="137" t="s">
        <v>280</v>
      </c>
      <c r="C198" s="126" t="s">
        <v>156</v>
      </c>
      <c r="D198" s="126" t="s">
        <v>18</v>
      </c>
      <c r="E198" s="126" t="s">
        <v>175</v>
      </c>
      <c r="F198" s="126" t="s">
        <v>76</v>
      </c>
      <c r="G198" s="164">
        <v>61666.05</v>
      </c>
    </row>
    <row r="199" spans="1:254" s="154" customFormat="1" ht="13.5" x14ac:dyDescent="0.25">
      <c r="A199" s="114" t="s">
        <v>176</v>
      </c>
      <c r="B199" s="116" t="s">
        <v>280</v>
      </c>
      <c r="C199" s="116" t="s">
        <v>156</v>
      </c>
      <c r="D199" s="116" t="s">
        <v>25</v>
      </c>
      <c r="E199" s="115"/>
      <c r="F199" s="115"/>
      <c r="G199" s="117">
        <f>SUM(G200+G202)</f>
        <v>48414.85</v>
      </c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6"/>
      <c r="BU199" s="146"/>
      <c r="BV199" s="146"/>
      <c r="BW199" s="146"/>
      <c r="BX199" s="146"/>
      <c r="BY199" s="146"/>
      <c r="BZ199" s="146"/>
      <c r="CA199" s="146"/>
      <c r="CB199" s="146"/>
      <c r="CC199" s="146"/>
      <c r="CD199" s="146"/>
      <c r="CE199" s="146"/>
      <c r="CF199" s="146"/>
      <c r="CG199" s="146"/>
      <c r="CH199" s="146"/>
      <c r="CI199" s="146"/>
      <c r="CJ199" s="146"/>
      <c r="CK199" s="146"/>
      <c r="CL199" s="146"/>
      <c r="CM199" s="146"/>
      <c r="CN199" s="146"/>
      <c r="CO199" s="146"/>
      <c r="CP199" s="146"/>
      <c r="CQ199" s="146"/>
      <c r="CR199" s="146"/>
      <c r="CS199" s="146"/>
      <c r="CT199" s="146"/>
      <c r="CU199" s="146"/>
      <c r="CV199" s="146"/>
      <c r="CW199" s="146"/>
      <c r="CX199" s="146"/>
      <c r="CY199" s="146"/>
      <c r="CZ199" s="146"/>
      <c r="DA199" s="146"/>
      <c r="DB199" s="146"/>
      <c r="DC199" s="146"/>
      <c r="DD199" s="146"/>
      <c r="DE199" s="146"/>
      <c r="DF199" s="146"/>
      <c r="DG199" s="146"/>
      <c r="DH199" s="146"/>
      <c r="DI199" s="146"/>
      <c r="DJ199" s="146"/>
      <c r="DK199" s="146"/>
      <c r="DL199" s="146"/>
      <c r="DM199" s="146"/>
      <c r="DN199" s="146"/>
      <c r="DO199" s="146"/>
      <c r="DP199" s="146"/>
      <c r="DQ199" s="146"/>
      <c r="DR199" s="146"/>
      <c r="DS199" s="146"/>
      <c r="DT199" s="146"/>
      <c r="DU199" s="146"/>
      <c r="DV199" s="146"/>
      <c r="DW199" s="146"/>
      <c r="DX199" s="146"/>
      <c r="DY199" s="146"/>
      <c r="DZ199" s="146"/>
      <c r="EA199" s="146"/>
      <c r="EB199" s="146"/>
      <c r="EC199" s="146"/>
      <c r="ED199" s="146"/>
      <c r="EE199" s="146"/>
      <c r="EF199" s="146"/>
      <c r="EG199" s="146"/>
      <c r="EH199" s="146"/>
      <c r="EI199" s="146"/>
      <c r="EJ199" s="146"/>
      <c r="EK199" s="146"/>
      <c r="EL199" s="146"/>
      <c r="EM199" s="146"/>
      <c r="EN199" s="146"/>
      <c r="EO199" s="146"/>
      <c r="EP199" s="146"/>
      <c r="EQ199" s="146"/>
      <c r="ER199" s="146"/>
      <c r="ES199" s="146"/>
      <c r="ET199" s="146"/>
      <c r="EU199" s="146"/>
      <c r="EV199" s="146"/>
      <c r="EW199" s="146"/>
      <c r="EX199" s="146"/>
      <c r="EY199" s="146"/>
      <c r="EZ199" s="146"/>
      <c r="FA199" s="146"/>
      <c r="FB199" s="146"/>
      <c r="FC199" s="146"/>
      <c r="FD199" s="146"/>
      <c r="FE199" s="146"/>
      <c r="FF199" s="146"/>
      <c r="FG199" s="146"/>
      <c r="FH199" s="146"/>
      <c r="FI199" s="146"/>
      <c r="FJ199" s="146"/>
      <c r="FK199" s="146"/>
      <c r="FL199" s="146"/>
      <c r="FM199" s="146"/>
      <c r="FN199" s="146"/>
      <c r="FO199" s="146"/>
      <c r="FP199" s="146"/>
      <c r="FQ199" s="146"/>
      <c r="FR199" s="146"/>
      <c r="FS199" s="146"/>
      <c r="FT199" s="146"/>
      <c r="FU199" s="146"/>
      <c r="FV199" s="146"/>
      <c r="FW199" s="146"/>
      <c r="FX199" s="146"/>
      <c r="FY199" s="146"/>
      <c r="FZ199" s="146"/>
      <c r="GA199" s="146"/>
      <c r="GB199" s="146"/>
      <c r="GC199" s="146"/>
      <c r="GD199" s="146"/>
      <c r="GE199" s="146"/>
      <c r="GF199" s="146"/>
      <c r="GG199" s="146"/>
      <c r="GH199" s="146"/>
      <c r="GI199" s="146"/>
      <c r="GJ199" s="146"/>
      <c r="GK199" s="146"/>
      <c r="GL199" s="146"/>
      <c r="GM199" s="146"/>
      <c r="GN199" s="146"/>
      <c r="GO199" s="146"/>
      <c r="GP199" s="146"/>
      <c r="GQ199" s="146"/>
      <c r="GR199" s="146"/>
      <c r="GS199" s="146"/>
      <c r="GT199" s="146"/>
      <c r="GU199" s="146"/>
      <c r="GV199" s="146"/>
      <c r="GW199" s="146"/>
      <c r="GX199" s="146"/>
      <c r="GY199" s="146"/>
      <c r="GZ199" s="146"/>
      <c r="HA199" s="146"/>
      <c r="HB199" s="146"/>
      <c r="HC199" s="146"/>
      <c r="HD199" s="146"/>
      <c r="HE199" s="146"/>
      <c r="HF199" s="146"/>
      <c r="HG199" s="146"/>
      <c r="HH199" s="146"/>
      <c r="HI199" s="146"/>
      <c r="HJ199" s="146"/>
      <c r="HK199" s="146"/>
      <c r="HL199" s="146"/>
      <c r="HM199" s="146"/>
      <c r="HN199" s="146"/>
      <c r="HO199" s="146"/>
      <c r="HP199" s="146"/>
      <c r="HQ199" s="146"/>
      <c r="HR199" s="146"/>
      <c r="HS199" s="146"/>
      <c r="HT199" s="146"/>
      <c r="HU199" s="146"/>
      <c r="HV199" s="146"/>
      <c r="HW199" s="146"/>
      <c r="HX199" s="146"/>
      <c r="HY199" s="146"/>
      <c r="HZ199" s="146"/>
      <c r="IA199" s="146"/>
      <c r="IB199" s="146"/>
      <c r="IC199" s="146"/>
      <c r="ID199" s="146"/>
      <c r="IE199" s="146"/>
      <c r="IF199" s="146"/>
      <c r="IG199" s="146"/>
      <c r="IH199" s="146"/>
      <c r="II199" s="146"/>
      <c r="IJ199" s="146"/>
      <c r="IK199" s="146"/>
      <c r="IL199" s="146"/>
      <c r="IM199" s="146"/>
      <c r="IN199" s="146"/>
      <c r="IO199" s="146"/>
      <c r="IP199" s="146"/>
      <c r="IQ199" s="146"/>
      <c r="IR199" s="146"/>
      <c r="IS199" s="146"/>
      <c r="IT199" s="146"/>
    </row>
    <row r="200" spans="1:254" x14ac:dyDescent="0.2">
      <c r="A200" s="180" t="s">
        <v>172</v>
      </c>
      <c r="B200" s="182">
        <v>510</v>
      </c>
      <c r="C200" s="126" t="s">
        <v>156</v>
      </c>
      <c r="D200" s="126" t="s">
        <v>25</v>
      </c>
      <c r="E200" s="137" t="s">
        <v>177</v>
      </c>
      <c r="F200" s="137"/>
      <c r="G200" s="127">
        <f>SUM(G201)</f>
        <v>48239.85</v>
      </c>
    </row>
    <row r="201" spans="1:254" ht="25.5" x14ac:dyDescent="0.2">
      <c r="A201" s="129" t="s">
        <v>75</v>
      </c>
      <c r="B201" s="183">
        <v>510</v>
      </c>
      <c r="C201" s="131" t="s">
        <v>156</v>
      </c>
      <c r="D201" s="131" t="s">
        <v>25</v>
      </c>
      <c r="E201" s="131" t="s">
        <v>177</v>
      </c>
      <c r="F201" s="131" t="s">
        <v>76</v>
      </c>
      <c r="G201" s="132">
        <v>48239.85</v>
      </c>
    </row>
    <row r="202" spans="1:254" s="128" customFormat="1" x14ac:dyDescent="0.2">
      <c r="A202" s="124" t="s">
        <v>288</v>
      </c>
      <c r="B202" s="150" t="s">
        <v>280</v>
      </c>
      <c r="C202" s="184" t="s">
        <v>156</v>
      </c>
      <c r="D202" s="184" t="s">
        <v>25</v>
      </c>
      <c r="E202" s="184" t="s">
        <v>68</v>
      </c>
      <c r="F202" s="184"/>
      <c r="G202" s="185">
        <f>SUM(G203)</f>
        <v>175</v>
      </c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98"/>
      <c r="AZ202" s="98"/>
      <c r="BA202" s="98"/>
      <c r="BB202" s="98"/>
      <c r="BC202" s="98"/>
      <c r="BD202" s="98"/>
      <c r="BE202" s="98"/>
      <c r="BF202" s="98"/>
      <c r="BG202" s="98"/>
      <c r="BH202" s="98"/>
      <c r="BI202" s="98"/>
      <c r="BJ202" s="98"/>
      <c r="BK202" s="98"/>
      <c r="BL202" s="98"/>
      <c r="BM202" s="98"/>
      <c r="BN202" s="98"/>
      <c r="BO202" s="98"/>
      <c r="BP202" s="98"/>
      <c r="BQ202" s="98"/>
      <c r="BR202" s="98"/>
      <c r="BS202" s="98"/>
      <c r="BT202" s="98"/>
      <c r="BU202" s="98"/>
      <c r="BV202" s="98"/>
      <c r="BW202" s="98"/>
      <c r="BX202" s="98"/>
      <c r="BY202" s="98"/>
      <c r="BZ202" s="98"/>
      <c r="CA202" s="98"/>
      <c r="CB202" s="98"/>
      <c r="CC202" s="98"/>
      <c r="CD202" s="98"/>
      <c r="CE202" s="98"/>
      <c r="CF202" s="98"/>
      <c r="CG202" s="98"/>
      <c r="CH202" s="98"/>
      <c r="CI202" s="98"/>
      <c r="CJ202" s="98"/>
      <c r="CK202" s="98"/>
      <c r="CL202" s="98"/>
      <c r="CM202" s="98"/>
      <c r="CN202" s="98"/>
      <c r="CO202" s="98"/>
      <c r="CP202" s="98"/>
      <c r="CQ202" s="98"/>
      <c r="CR202" s="98"/>
      <c r="CS202" s="98"/>
      <c r="CT202" s="98"/>
      <c r="CU202" s="98"/>
      <c r="CV202" s="98"/>
      <c r="CW202" s="98"/>
      <c r="CX202" s="98"/>
      <c r="CY202" s="98"/>
      <c r="CZ202" s="98"/>
      <c r="DA202" s="98"/>
      <c r="DB202" s="98"/>
      <c r="DC202" s="98"/>
      <c r="DD202" s="98"/>
      <c r="DE202" s="98"/>
      <c r="DF202" s="98"/>
      <c r="DG202" s="98"/>
      <c r="DH202" s="98"/>
      <c r="DI202" s="98"/>
      <c r="DJ202" s="98"/>
      <c r="DK202" s="98"/>
      <c r="DL202" s="98"/>
      <c r="DM202" s="98"/>
      <c r="DN202" s="98"/>
      <c r="DO202" s="98"/>
      <c r="DP202" s="98"/>
      <c r="DQ202" s="98"/>
      <c r="DR202" s="98"/>
      <c r="DS202" s="98"/>
      <c r="DT202" s="98"/>
      <c r="DU202" s="98"/>
      <c r="DV202" s="98"/>
      <c r="DW202" s="98"/>
      <c r="DX202" s="98"/>
      <c r="DY202" s="98"/>
      <c r="DZ202" s="98"/>
      <c r="EA202" s="98"/>
      <c r="EB202" s="98"/>
      <c r="EC202" s="98"/>
      <c r="ED202" s="98"/>
      <c r="EE202" s="98"/>
      <c r="EF202" s="98"/>
      <c r="EG202" s="98"/>
      <c r="EH202" s="98"/>
      <c r="EI202" s="98"/>
      <c r="EJ202" s="98"/>
      <c r="EK202" s="98"/>
      <c r="EL202" s="98"/>
      <c r="EM202" s="98"/>
      <c r="EN202" s="98"/>
      <c r="EO202" s="98"/>
      <c r="EP202" s="98"/>
      <c r="EQ202" s="98"/>
      <c r="ER202" s="98"/>
      <c r="ES202" s="98"/>
      <c r="ET202" s="98"/>
      <c r="EU202" s="98"/>
      <c r="EV202" s="98"/>
      <c r="EW202" s="98"/>
      <c r="EX202" s="98"/>
      <c r="EY202" s="98"/>
      <c r="EZ202" s="98"/>
      <c r="FA202" s="98"/>
      <c r="FB202" s="98"/>
      <c r="FC202" s="98"/>
      <c r="FD202" s="98"/>
      <c r="FE202" s="98"/>
      <c r="FF202" s="98"/>
      <c r="FG202" s="98"/>
      <c r="FH202" s="98"/>
      <c r="FI202" s="98"/>
      <c r="FJ202" s="98"/>
      <c r="FK202" s="98"/>
      <c r="FL202" s="98"/>
      <c r="FM202" s="98"/>
      <c r="FN202" s="98"/>
      <c r="FO202" s="98"/>
      <c r="FP202" s="98"/>
      <c r="FQ202" s="98"/>
      <c r="FR202" s="98"/>
      <c r="FS202" s="98"/>
      <c r="FT202" s="98"/>
      <c r="FU202" s="98"/>
      <c r="FV202" s="98"/>
      <c r="FW202" s="98"/>
      <c r="FX202" s="98"/>
      <c r="FY202" s="98"/>
      <c r="FZ202" s="98"/>
      <c r="GA202" s="98"/>
      <c r="GB202" s="98"/>
      <c r="GC202" s="98"/>
      <c r="GD202" s="98"/>
      <c r="GE202" s="98"/>
      <c r="GF202" s="98"/>
      <c r="GG202" s="98"/>
      <c r="GH202" s="98"/>
      <c r="GI202" s="98"/>
      <c r="GJ202" s="98"/>
      <c r="GK202" s="98"/>
      <c r="GL202" s="98"/>
      <c r="GM202" s="98"/>
      <c r="GN202" s="98"/>
      <c r="GO202" s="98"/>
      <c r="GP202" s="98"/>
      <c r="GQ202" s="98"/>
      <c r="GR202" s="98"/>
      <c r="GS202" s="98"/>
      <c r="GT202" s="98"/>
      <c r="GU202" s="98"/>
      <c r="GV202" s="98"/>
      <c r="GW202" s="98"/>
      <c r="GX202" s="98"/>
      <c r="GY202" s="98"/>
      <c r="GZ202" s="98"/>
      <c r="HA202" s="98"/>
      <c r="HB202" s="98"/>
      <c r="HC202" s="98"/>
      <c r="HD202" s="98"/>
      <c r="HE202" s="98"/>
      <c r="HF202" s="98"/>
      <c r="HG202" s="98"/>
      <c r="HH202" s="98"/>
      <c r="HI202" s="98"/>
      <c r="HJ202" s="98"/>
      <c r="HK202" s="98"/>
      <c r="HL202" s="98"/>
      <c r="HM202" s="98"/>
      <c r="HN202" s="98"/>
      <c r="HO202" s="98"/>
      <c r="HP202" s="98"/>
      <c r="HQ202" s="98"/>
      <c r="HR202" s="98"/>
      <c r="HS202" s="98"/>
      <c r="HT202" s="98"/>
      <c r="HU202" s="98"/>
      <c r="HV202" s="98"/>
      <c r="HW202" s="98"/>
      <c r="HX202" s="98"/>
      <c r="HY202" s="98"/>
      <c r="HZ202" s="98"/>
      <c r="IA202" s="98"/>
      <c r="IB202" s="98"/>
      <c r="IC202" s="98"/>
      <c r="ID202" s="98"/>
      <c r="IE202" s="98"/>
      <c r="IF202" s="98"/>
      <c r="IG202" s="98"/>
      <c r="IH202" s="98"/>
      <c r="II202" s="98"/>
      <c r="IJ202" s="98"/>
      <c r="IK202" s="98"/>
      <c r="IL202" s="98"/>
      <c r="IM202" s="98"/>
      <c r="IN202" s="98"/>
      <c r="IO202" s="98"/>
      <c r="IP202" s="98"/>
      <c r="IQ202" s="98"/>
      <c r="IR202" s="98"/>
      <c r="IS202" s="98"/>
      <c r="IT202" s="98"/>
    </row>
    <row r="203" spans="1:254" ht="25.5" x14ac:dyDescent="0.2">
      <c r="A203" s="129" t="s">
        <v>75</v>
      </c>
      <c r="B203" s="150" t="s">
        <v>280</v>
      </c>
      <c r="C203" s="186" t="s">
        <v>156</v>
      </c>
      <c r="D203" s="186" t="s">
        <v>25</v>
      </c>
      <c r="E203" s="186" t="s">
        <v>68</v>
      </c>
      <c r="F203" s="186" t="s">
        <v>76</v>
      </c>
      <c r="G203" s="187">
        <v>175</v>
      </c>
    </row>
    <row r="204" spans="1:254" x14ac:dyDescent="0.2">
      <c r="A204" s="178" t="s">
        <v>313</v>
      </c>
      <c r="B204" s="116" t="s">
        <v>280</v>
      </c>
      <c r="C204" s="115" t="s">
        <v>156</v>
      </c>
      <c r="D204" s="115" t="s">
        <v>156</v>
      </c>
      <c r="E204" s="115"/>
      <c r="F204" s="115"/>
      <c r="G204" s="117">
        <f>SUM(G207+G205)</f>
        <v>4892.09</v>
      </c>
    </row>
    <row r="205" spans="1:254" s="93" customFormat="1" ht="13.5" x14ac:dyDescent="0.25">
      <c r="A205" s="159" t="s">
        <v>314</v>
      </c>
      <c r="B205" s="135" t="s">
        <v>280</v>
      </c>
      <c r="C205" s="135" t="s">
        <v>156</v>
      </c>
      <c r="D205" s="135" t="s">
        <v>156</v>
      </c>
      <c r="E205" s="135" t="s">
        <v>185</v>
      </c>
      <c r="F205" s="135"/>
      <c r="G205" s="122">
        <f>SUM(G206)</f>
        <v>3592.09</v>
      </c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8"/>
      <c r="BA205" s="98"/>
      <c r="BB205" s="98"/>
      <c r="BC205" s="98"/>
      <c r="BD205" s="98"/>
      <c r="BE205" s="98"/>
      <c r="BF205" s="98"/>
      <c r="BG205" s="98"/>
      <c r="BH205" s="98"/>
      <c r="BI205" s="98"/>
      <c r="BJ205" s="98"/>
      <c r="BK205" s="98"/>
      <c r="BL205" s="98"/>
      <c r="BM205" s="98"/>
      <c r="BN205" s="98"/>
      <c r="BO205" s="98"/>
      <c r="BP205" s="98"/>
      <c r="BQ205" s="98"/>
      <c r="BR205" s="98"/>
      <c r="BS205" s="98"/>
      <c r="BT205" s="98"/>
      <c r="BU205" s="98"/>
      <c r="BV205" s="98"/>
      <c r="BW205" s="98"/>
      <c r="BX205" s="98"/>
      <c r="BY205" s="98"/>
      <c r="BZ205" s="98"/>
      <c r="CA205" s="98"/>
      <c r="CB205" s="98"/>
      <c r="CC205" s="98"/>
      <c r="CD205" s="98"/>
      <c r="CE205" s="98"/>
      <c r="CF205" s="98"/>
      <c r="CG205" s="98"/>
      <c r="CH205" s="98"/>
      <c r="CI205" s="98"/>
      <c r="CJ205" s="98"/>
      <c r="CK205" s="98"/>
      <c r="CL205" s="98"/>
      <c r="CM205" s="98"/>
      <c r="CN205" s="98"/>
      <c r="CO205" s="98"/>
      <c r="CP205" s="98"/>
      <c r="CQ205" s="98"/>
      <c r="CR205" s="98"/>
      <c r="CS205" s="98"/>
      <c r="CT205" s="98"/>
      <c r="CU205" s="98"/>
      <c r="CV205" s="98"/>
      <c r="CW205" s="98"/>
      <c r="CX205" s="98"/>
      <c r="CY205" s="98"/>
      <c r="CZ205" s="98"/>
      <c r="DA205" s="98"/>
      <c r="DB205" s="98"/>
      <c r="DC205" s="98"/>
      <c r="DD205" s="98"/>
      <c r="DE205" s="98"/>
      <c r="DF205" s="98"/>
      <c r="DG205" s="98"/>
      <c r="DH205" s="98"/>
      <c r="DI205" s="98"/>
      <c r="DJ205" s="98"/>
      <c r="DK205" s="98"/>
      <c r="DL205" s="98"/>
      <c r="DM205" s="98"/>
      <c r="DN205" s="98"/>
      <c r="DO205" s="98"/>
      <c r="DP205" s="98"/>
      <c r="DQ205" s="98"/>
      <c r="DR205" s="98"/>
      <c r="DS205" s="98"/>
      <c r="DT205" s="98"/>
      <c r="DU205" s="98"/>
      <c r="DV205" s="98"/>
      <c r="DW205" s="98"/>
      <c r="DX205" s="98"/>
      <c r="DY205" s="98"/>
      <c r="DZ205" s="98"/>
      <c r="EA205" s="98"/>
      <c r="EB205" s="98"/>
      <c r="EC205" s="98"/>
      <c r="ED205" s="98"/>
      <c r="EE205" s="98"/>
      <c r="EF205" s="98"/>
      <c r="EG205" s="98"/>
      <c r="EH205" s="98"/>
      <c r="EI205" s="98"/>
      <c r="EJ205" s="98"/>
      <c r="EK205" s="98"/>
      <c r="EL205" s="98"/>
      <c r="EM205" s="98"/>
      <c r="EN205" s="98"/>
      <c r="EO205" s="98"/>
      <c r="EP205" s="98"/>
      <c r="EQ205" s="98"/>
      <c r="ER205" s="98"/>
      <c r="ES205" s="98"/>
      <c r="ET205" s="98"/>
      <c r="EU205" s="98"/>
      <c r="EV205" s="98"/>
      <c r="EW205" s="98"/>
      <c r="EX205" s="98"/>
      <c r="EY205" s="98"/>
      <c r="EZ205" s="98"/>
      <c r="FA205" s="98"/>
      <c r="FB205" s="98"/>
      <c r="FC205" s="98"/>
      <c r="FD205" s="98"/>
      <c r="FE205" s="98"/>
      <c r="FF205" s="98"/>
      <c r="FG205" s="98"/>
      <c r="FH205" s="98"/>
      <c r="FI205" s="98"/>
      <c r="FJ205" s="98"/>
      <c r="FK205" s="98"/>
      <c r="FL205" s="98"/>
      <c r="FM205" s="98"/>
      <c r="FN205" s="98"/>
      <c r="FO205" s="98"/>
      <c r="FP205" s="98"/>
      <c r="FQ205" s="98"/>
      <c r="FR205" s="98"/>
      <c r="FS205" s="98"/>
      <c r="FT205" s="98"/>
      <c r="FU205" s="98"/>
      <c r="FV205" s="98"/>
      <c r="FW205" s="98"/>
      <c r="FX205" s="98"/>
      <c r="FY205" s="98"/>
      <c r="FZ205" s="98"/>
      <c r="GA205" s="98"/>
      <c r="GB205" s="98"/>
      <c r="GC205" s="98"/>
      <c r="GD205" s="98"/>
      <c r="GE205" s="98"/>
      <c r="GF205" s="98"/>
      <c r="GG205" s="98"/>
      <c r="GH205" s="98"/>
      <c r="GI205" s="98"/>
      <c r="GJ205" s="98"/>
      <c r="GK205" s="98"/>
      <c r="GL205" s="98"/>
      <c r="GM205" s="98"/>
      <c r="GN205" s="98"/>
      <c r="GO205" s="98"/>
      <c r="GP205" s="98"/>
      <c r="GQ205" s="98"/>
      <c r="GR205" s="98"/>
      <c r="GS205" s="98"/>
      <c r="GT205" s="98"/>
      <c r="GU205" s="98"/>
      <c r="GV205" s="98"/>
      <c r="GW205" s="98"/>
      <c r="GX205" s="98"/>
      <c r="GY205" s="98"/>
      <c r="GZ205" s="98"/>
      <c r="HA205" s="98"/>
      <c r="HB205" s="98"/>
      <c r="HC205" s="98"/>
      <c r="HD205" s="98"/>
      <c r="HE205" s="98"/>
      <c r="HF205" s="98"/>
      <c r="HG205" s="98"/>
      <c r="HH205" s="98"/>
      <c r="HI205" s="98"/>
      <c r="HJ205" s="98"/>
      <c r="HK205" s="98"/>
      <c r="HL205" s="98"/>
      <c r="HM205" s="98"/>
      <c r="HN205" s="98"/>
      <c r="HO205" s="98"/>
      <c r="HP205" s="98"/>
      <c r="HQ205" s="98"/>
      <c r="HR205" s="98"/>
      <c r="HS205" s="98"/>
      <c r="HT205" s="98"/>
      <c r="HU205" s="98"/>
      <c r="HV205" s="98"/>
      <c r="HW205" s="98"/>
      <c r="HX205" s="98"/>
      <c r="HY205" s="98"/>
      <c r="HZ205" s="98"/>
      <c r="IA205" s="98"/>
      <c r="IB205" s="98"/>
      <c r="IC205" s="98"/>
      <c r="ID205" s="98"/>
      <c r="IE205" s="98"/>
      <c r="IF205" s="98"/>
      <c r="IG205" s="98"/>
      <c r="IH205" s="98"/>
      <c r="II205" s="98"/>
      <c r="IJ205" s="98"/>
      <c r="IK205" s="98"/>
      <c r="IL205" s="98"/>
      <c r="IM205" s="98"/>
      <c r="IN205" s="98"/>
      <c r="IO205" s="98"/>
      <c r="IP205" s="98"/>
      <c r="IQ205" s="98"/>
      <c r="IR205" s="98"/>
      <c r="IS205" s="98"/>
      <c r="IT205" s="98"/>
    </row>
    <row r="206" spans="1:254" s="128" customFormat="1" ht="25.5" x14ac:dyDescent="0.2">
      <c r="A206" s="124" t="s">
        <v>75</v>
      </c>
      <c r="B206" s="137" t="s">
        <v>280</v>
      </c>
      <c r="C206" s="137" t="s">
        <v>156</v>
      </c>
      <c r="D206" s="137" t="s">
        <v>156</v>
      </c>
      <c r="E206" s="137" t="s">
        <v>185</v>
      </c>
      <c r="F206" s="137" t="s">
        <v>76</v>
      </c>
      <c r="G206" s="127">
        <v>3592.09</v>
      </c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98"/>
      <c r="BA206" s="98"/>
      <c r="BB206" s="98"/>
      <c r="BC206" s="98"/>
      <c r="BD206" s="98"/>
      <c r="BE206" s="98"/>
      <c r="BF206" s="98"/>
      <c r="BG206" s="98"/>
      <c r="BH206" s="98"/>
      <c r="BI206" s="98"/>
      <c r="BJ206" s="98"/>
      <c r="BK206" s="98"/>
      <c r="BL206" s="98"/>
      <c r="BM206" s="98"/>
      <c r="BN206" s="98"/>
      <c r="BO206" s="98"/>
      <c r="BP206" s="98"/>
      <c r="BQ206" s="98"/>
      <c r="BR206" s="98"/>
      <c r="BS206" s="98"/>
      <c r="BT206" s="98"/>
      <c r="BU206" s="98"/>
      <c r="BV206" s="98"/>
      <c r="BW206" s="98"/>
      <c r="BX206" s="98"/>
      <c r="BY206" s="98"/>
      <c r="BZ206" s="98"/>
      <c r="CA206" s="98"/>
      <c r="CB206" s="98"/>
      <c r="CC206" s="98"/>
      <c r="CD206" s="98"/>
      <c r="CE206" s="98"/>
      <c r="CF206" s="98"/>
      <c r="CG206" s="98"/>
      <c r="CH206" s="98"/>
      <c r="CI206" s="98"/>
      <c r="CJ206" s="98"/>
      <c r="CK206" s="98"/>
      <c r="CL206" s="98"/>
      <c r="CM206" s="98"/>
      <c r="CN206" s="98"/>
      <c r="CO206" s="98"/>
      <c r="CP206" s="98"/>
      <c r="CQ206" s="98"/>
      <c r="CR206" s="98"/>
      <c r="CS206" s="98"/>
      <c r="CT206" s="98"/>
      <c r="CU206" s="98"/>
      <c r="CV206" s="98"/>
      <c r="CW206" s="98"/>
      <c r="CX206" s="98"/>
      <c r="CY206" s="98"/>
      <c r="CZ206" s="98"/>
      <c r="DA206" s="98"/>
      <c r="DB206" s="98"/>
      <c r="DC206" s="98"/>
      <c r="DD206" s="98"/>
      <c r="DE206" s="98"/>
      <c r="DF206" s="98"/>
      <c r="DG206" s="98"/>
      <c r="DH206" s="98"/>
      <c r="DI206" s="98"/>
      <c r="DJ206" s="98"/>
      <c r="DK206" s="98"/>
      <c r="DL206" s="98"/>
      <c r="DM206" s="98"/>
      <c r="DN206" s="98"/>
      <c r="DO206" s="98"/>
      <c r="DP206" s="98"/>
      <c r="DQ206" s="98"/>
      <c r="DR206" s="98"/>
      <c r="DS206" s="98"/>
      <c r="DT206" s="98"/>
      <c r="DU206" s="98"/>
      <c r="DV206" s="98"/>
      <c r="DW206" s="98"/>
      <c r="DX206" s="98"/>
      <c r="DY206" s="98"/>
      <c r="DZ206" s="98"/>
      <c r="EA206" s="98"/>
      <c r="EB206" s="98"/>
      <c r="EC206" s="98"/>
      <c r="ED206" s="98"/>
      <c r="EE206" s="98"/>
      <c r="EF206" s="98"/>
      <c r="EG206" s="98"/>
      <c r="EH206" s="98"/>
      <c r="EI206" s="98"/>
      <c r="EJ206" s="98"/>
      <c r="EK206" s="98"/>
      <c r="EL206" s="98"/>
      <c r="EM206" s="98"/>
      <c r="EN206" s="98"/>
      <c r="EO206" s="98"/>
      <c r="EP206" s="98"/>
      <c r="EQ206" s="98"/>
      <c r="ER206" s="98"/>
      <c r="ES206" s="98"/>
      <c r="ET206" s="98"/>
      <c r="EU206" s="98"/>
      <c r="EV206" s="98"/>
      <c r="EW206" s="98"/>
      <c r="EX206" s="98"/>
      <c r="EY206" s="98"/>
      <c r="EZ206" s="98"/>
      <c r="FA206" s="98"/>
      <c r="FB206" s="98"/>
      <c r="FC206" s="98"/>
      <c r="FD206" s="98"/>
      <c r="FE206" s="98"/>
      <c r="FF206" s="98"/>
      <c r="FG206" s="98"/>
      <c r="FH206" s="98"/>
      <c r="FI206" s="98"/>
      <c r="FJ206" s="98"/>
      <c r="FK206" s="98"/>
      <c r="FL206" s="98"/>
      <c r="FM206" s="98"/>
      <c r="FN206" s="98"/>
      <c r="FO206" s="98"/>
      <c r="FP206" s="98"/>
      <c r="FQ206" s="98"/>
      <c r="FR206" s="98"/>
      <c r="FS206" s="98"/>
      <c r="FT206" s="98"/>
      <c r="FU206" s="98"/>
      <c r="FV206" s="98"/>
      <c r="FW206" s="98"/>
      <c r="FX206" s="98"/>
      <c r="FY206" s="98"/>
      <c r="FZ206" s="98"/>
      <c r="GA206" s="98"/>
      <c r="GB206" s="98"/>
      <c r="GC206" s="98"/>
      <c r="GD206" s="98"/>
      <c r="GE206" s="98"/>
      <c r="GF206" s="98"/>
      <c r="GG206" s="98"/>
      <c r="GH206" s="98"/>
      <c r="GI206" s="98"/>
      <c r="GJ206" s="98"/>
      <c r="GK206" s="98"/>
      <c r="GL206" s="98"/>
      <c r="GM206" s="98"/>
      <c r="GN206" s="98"/>
      <c r="GO206" s="98"/>
      <c r="GP206" s="98"/>
      <c r="GQ206" s="98"/>
      <c r="GR206" s="98"/>
      <c r="GS206" s="98"/>
      <c r="GT206" s="98"/>
      <c r="GU206" s="98"/>
      <c r="GV206" s="98"/>
      <c r="GW206" s="98"/>
      <c r="GX206" s="98"/>
      <c r="GY206" s="98"/>
      <c r="GZ206" s="98"/>
      <c r="HA206" s="98"/>
      <c r="HB206" s="98"/>
      <c r="HC206" s="98"/>
      <c r="HD206" s="98"/>
      <c r="HE206" s="98"/>
      <c r="HF206" s="98"/>
      <c r="HG206" s="98"/>
      <c r="HH206" s="98"/>
      <c r="HI206" s="98"/>
      <c r="HJ206" s="98"/>
      <c r="HK206" s="98"/>
      <c r="HL206" s="98"/>
      <c r="HM206" s="98"/>
      <c r="HN206" s="98"/>
      <c r="HO206" s="98"/>
      <c r="HP206" s="98"/>
      <c r="HQ206" s="98"/>
      <c r="HR206" s="98"/>
      <c r="HS206" s="98"/>
      <c r="HT206" s="98"/>
      <c r="HU206" s="98"/>
      <c r="HV206" s="98"/>
      <c r="HW206" s="98"/>
      <c r="HX206" s="98"/>
      <c r="HY206" s="98"/>
      <c r="HZ206" s="98"/>
      <c r="IA206" s="98"/>
      <c r="IB206" s="98"/>
      <c r="IC206" s="98"/>
      <c r="ID206" s="98"/>
      <c r="IE206" s="98"/>
      <c r="IF206" s="98"/>
      <c r="IG206" s="98"/>
      <c r="IH206" s="98"/>
      <c r="II206" s="98"/>
      <c r="IJ206" s="98"/>
      <c r="IK206" s="98"/>
      <c r="IL206" s="98"/>
      <c r="IM206" s="98"/>
      <c r="IN206" s="98"/>
      <c r="IO206" s="98"/>
      <c r="IP206" s="98"/>
      <c r="IQ206" s="98"/>
      <c r="IR206" s="98"/>
      <c r="IS206" s="98"/>
      <c r="IT206" s="98"/>
    </row>
    <row r="207" spans="1:254" s="128" customFormat="1" ht="13.5" x14ac:dyDescent="0.25">
      <c r="A207" s="119" t="s">
        <v>65</v>
      </c>
      <c r="B207" s="121" t="s">
        <v>280</v>
      </c>
      <c r="C207" s="135" t="s">
        <v>156</v>
      </c>
      <c r="D207" s="135" t="s">
        <v>156</v>
      </c>
      <c r="E207" s="135" t="s">
        <v>66</v>
      </c>
      <c r="F207" s="135"/>
      <c r="G207" s="122">
        <f>SUM(G210+G208)</f>
        <v>1300</v>
      </c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8"/>
      <c r="AU207" s="98"/>
      <c r="AV207" s="98"/>
      <c r="AW207" s="98"/>
      <c r="AX207" s="98"/>
      <c r="AY207" s="98"/>
      <c r="AZ207" s="98"/>
      <c r="BA207" s="98"/>
      <c r="BB207" s="98"/>
      <c r="BC207" s="98"/>
      <c r="BD207" s="98"/>
      <c r="BE207" s="98"/>
      <c r="BF207" s="98"/>
      <c r="BG207" s="98"/>
      <c r="BH207" s="98"/>
      <c r="BI207" s="98"/>
      <c r="BJ207" s="98"/>
      <c r="BK207" s="98"/>
      <c r="BL207" s="98"/>
      <c r="BM207" s="98"/>
      <c r="BN207" s="98"/>
      <c r="BO207" s="98"/>
      <c r="BP207" s="98"/>
      <c r="BQ207" s="98"/>
      <c r="BR207" s="98"/>
      <c r="BS207" s="98"/>
      <c r="BT207" s="98"/>
      <c r="BU207" s="98"/>
      <c r="BV207" s="98"/>
      <c r="BW207" s="98"/>
      <c r="BX207" s="98"/>
      <c r="BY207" s="98"/>
      <c r="BZ207" s="98"/>
      <c r="CA207" s="98"/>
      <c r="CB207" s="98"/>
      <c r="CC207" s="98"/>
      <c r="CD207" s="98"/>
      <c r="CE207" s="98"/>
      <c r="CF207" s="98"/>
      <c r="CG207" s="98"/>
      <c r="CH207" s="98"/>
      <c r="CI207" s="98"/>
      <c r="CJ207" s="98"/>
      <c r="CK207" s="98"/>
      <c r="CL207" s="98"/>
      <c r="CM207" s="98"/>
      <c r="CN207" s="98"/>
      <c r="CO207" s="98"/>
      <c r="CP207" s="98"/>
      <c r="CQ207" s="98"/>
      <c r="CR207" s="98"/>
      <c r="CS207" s="98"/>
      <c r="CT207" s="98"/>
      <c r="CU207" s="98"/>
      <c r="CV207" s="98"/>
      <c r="CW207" s="98"/>
      <c r="CX207" s="98"/>
      <c r="CY207" s="98"/>
      <c r="CZ207" s="98"/>
      <c r="DA207" s="98"/>
      <c r="DB207" s="98"/>
      <c r="DC207" s="98"/>
      <c r="DD207" s="98"/>
      <c r="DE207" s="98"/>
      <c r="DF207" s="98"/>
      <c r="DG207" s="98"/>
      <c r="DH207" s="98"/>
      <c r="DI207" s="98"/>
      <c r="DJ207" s="98"/>
      <c r="DK207" s="98"/>
      <c r="DL207" s="98"/>
      <c r="DM207" s="98"/>
      <c r="DN207" s="98"/>
      <c r="DO207" s="98"/>
      <c r="DP207" s="98"/>
      <c r="DQ207" s="98"/>
      <c r="DR207" s="98"/>
      <c r="DS207" s="98"/>
      <c r="DT207" s="98"/>
      <c r="DU207" s="98"/>
      <c r="DV207" s="98"/>
      <c r="DW207" s="98"/>
      <c r="DX207" s="98"/>
      <c r="DY207" s="98"/>
      <c r="DZ207" s="98"/>
      <c r="EA207" s="98"/>
      <c r="EB207" s="98"/>
      <c r="EC207" s="98"/>
      <c r="ED207" s="98"/>
      <c r="EE207" s="98"/>
      <c r="EF207" s="98"/>
      <c r="EG207" s="98"/>
      <c r="EH207" s="98"/>
      <c r="EI207" s="98"/>
      <c r="EJ207" s="98"/>
      <c r="EK207" s="98"/>
      <c r="EL207" s="98"/>
      <c r="EM207" s="98"/>
      <c r="EN207" s="98"/>
      <c r="EO207" s="98"/>
      <c r="EP207" s="98"/>
      <c r="EQ207" s="98"/>
      <c r="ER207" s="98"/>
      <c r="ES207" s="98"/>
      <c r="ET207" s="98"/>
      <c r="EU207" s="98"/>
      <c r="EV207" s="98"/>
      <c r="EW207" s="98"/>
      <c r="EX207" s="98"/>
      <c r="EY207" s="98"/>
      <c r="EZ207" s="98"/>
      <c r="FA207" s="98"/>
      <c r="FB207" s="98"/>
      <c r="FC207" s="98"/>
      <c r="FD207" s="98"/>
      <c r="FE207" s="98"/>
      <c r="FF207" s="98"/>
      <c r="FG207" s="98"/>
      <c r="FH207" s="98"/>
      <c r="FI207" s="98"/>
      <c r="FJ207" s="98"/>
      <c r="FK207" s="98"/>
      <c r="FL207" s="98"/>
      <c r="FM207" s="98"/>
      <c r="FN207" s="98"/>
      <c r="FO207" s="98"/>
      <c r="FP207" s="98"/>
      <c r="FQ207" s="98"/>
      <c r="FR207" s="98"/>
      <c r="FS207" s="98"/>
      <c r="FT207" s="98"/>
      <c r="FU207" s="98"/>
      <c r="FV207" s="98"/>
      <c r="FW207" s="98"/>
      <c r="FX207" s="98"/>
      <c r="FY207" s="98"/>
      <c r="FZ207" s="98"/>
      <c r="GA207" s="98"/>
      <c r="GB207" s="98"/>
      <c r="GC207" s="98"/>
      <c r="GD207" s="98"/>
      <c r="GE207" s="98"/>
      <c r="GF207" s="98"/>
      <c r="GG207" s="98"/>
      <c r="GH207" s="98"/>
      <c r="GI207" s="98"/>
      <c r="GJ207" s="98"/>
      <c r="GK207" s="98"/>
      <c r="GL207" s="98"/>
      <c r="GM207" s="98"/>
      <c r="GN207" s="98"/>
      <c r="GO207" s="98"/>
      <c r="GP207" s="98"/>
      <c r="GQ207" s="98"/>
      <c r="GR207" s="98"/>
      <c r="GS207" s="98"/>
      <c r="GT207" s="98"/>
      <c r="GU207" s="98"/>
      <c r="GV207" s="98"/>
      <c r="GW207" s="98"/>
      <c r="GX207" s="98"/>
      <c r="GY207" s="98"/>
      <c r="GZ207" s="98"/>
      <c r="HA207" s="98"/>
      <c r="HB207" s="98"/>
      <c r="HC207" s="98"/>
      <c r="HD207" s="98"/>
      <c r="HE207" s="98"/>
      <c r="HF207" s="98"/>
      <c r="HG207" s="98"/>
      <c r="HH207" s="98"/>
      <c r="HI207" s="98"/>
      <c r="HJ207" s="98"/>
      <c r="HK207" s="98"/>
      <c r="HL207" s="98"/>
      <c r="HM207" s="98"/>
      <c r="HN207" s="98"/>
      <c r="HO207" s="98"/>
      <c r="HP207" s="98"/>
      <c r="HQ207" s="98"/>
      <c r="HR207" s="98"/>
      <c r="HS207" s="98"/>
      <c r="HT207" s="98"/>
      <c r="HU207" s="98"/>
      <c r="HV207" s="98"/>
      <c r="HW207" s="98"/>
      <c r="HX207" s="98"/>
      <c r="HY207" s="98"/>
      <c r="HZ207" s="98"/>
      <c r="IA207" s="98"/>
      <c r="IB207" s="98"/>
      <c r="IC207" s="98"/>
      <c r="ID207" s="98"/>
      <c r="IE207" s="98"/>
      <c r="IF207" s="98"/>
      <c r="IG207" s="98"/>
      <c r="IH207" s="98"/>
      <c r="II207" s="98"/>
      <c r="IJ207" s="98"/>
      <c r="IK207" s="98"/>
      <c r="IL207" s="98"/>
      <c r="IM207" s="98"/>
      <c r="IN207" s="98"/>
      <c r="IO207" s="98"/>
      <c r="IP207" s="98"/>
      <c r="IQ207" s="98"/>
      <c r="IR207" s="98"/>
      <c r="IS207" s="98"/>
      <c r="IT207" s="98"/>
    </row>
    <row r="208" spans="1:254" x14ac:dyDescent="0.2">
      <c r="A208" s="173" t="s">
        <v>158</v>
      </c>
      <c r="B208" s="150" t="s">
        <v>280</v>
      </c>
      <c r="C208" s="134" t="s">
        <v>156</v>
      </c>
      <c r="D208" s="134" t="s">
        <v>156</v>
      </c>
      <c r="E208" s="134" t="s">
        <v>186</v>
      </c>
      <c r="F208" s="134"/>
      <c r="G208" s="132">
        <f>SUM(G209)</f>
        <v>1000</v>
      </c>
    </row>
    <row r="209" spans="1:254" ht="25.5" x14ac:dyDescent="0.2">
      <c r="A209" s="124" t="s">
        <v>75</v>
      </c>
      <c r="B209" s="126" t="s">
        <v>280</v>
      </c>
      <c r="C209" s="137" t="s">
        <v>156</v>
      </c>
      <c r="D209" s="137" t="s">
        <v>156</v>
      </c>
      <c r="E209" s="137" t="s">
        <v>186</v>
      </c>
      <c r="F209" s="137" t="s">
        <v>76</v>
      </c>
      <c r="G209" s="127">
        <v>1000</v>
      </c>
    </row>
    <row r="210" spans="1:254" s="128" customFormat="1" x14ac:dyDescent="0.2">
      <c r="A210" s="173" t="s">
        <v>315</v>
      </c>
      <c r="B210" s="131" t="s">
        <v>280</v>
      </c>
      <c r="C210" s="134" t="s">
        <v>156</v>
      </c>
      <c r="D210" s="134" t="s">
        <v>156</v>
      </c>
      <c r="E210" s="131" t="s">
        <v>188</v>
      </c>
      <c r="F210" s="131"/>
      <c r="G210" s="172">
        <f>SUM(G211)</f>
        <v>300</v>
      </c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  <c r="BA210" s="93"/>
      <c r="BB210" s="93"/>
      <c r="BC210" s="93"/>
      <c r="BD210" s="93"/>
      <c r="BE210" s="93"/>
      <c r="BF210" s="93"/>
      <c r="BG210" s="93"/>
      <c r="BH210" s="93"/>
      <c r="BI210" s="93"/>
      <c r="BJ210" s="93"/>
      <c r="BK210" s="93"/>
      <c r="BL210" s="93"/>
      <c r="BM210" s="93"/>
      <c r="BN210" s="93"/>
      <c r="BO210" s="93"/>
      <c r="BP210" s="93"/>
      <c r="BQ210" s="93"/>
      <c r="BR210" s="93"/>
      <c r="BS210" s="93"/>
      <c r="BT210" s="93"/>
      <c r="BU210" s="93"/>
      <c r="BV210" s="93"/>
      <c r="BW210" s="93"/>
      <c r="BX210" s="93"/>
      <c r="BY210" s="93"/>
      <c r="BZ210" s="93"/>
      <c r="CA210" s="93"/>
      <c r="CB210" s="93"/>
      <c r="CC210" s="93"/>
      <c r="CD210" s="93"/>
      <c r="CE210" s="93"/>
      <c r="CF210" s="93"/>
      <c r="CG210" s="93"/>
      <c r="CH210" s="93"/>
      <c r="CI210" s="93"/>
      <c r="CJ210" s="93"/>
      <c r="CK210" s="93"/>
      <c r="CL210" s="93"/>
      <c r="CM210" s="93"/>
      <c r="CN210" s="93"/>
      <c r="CO210" s="93"/>
      <c r="CP210" s="93"/>
      <c r="CQ210" s="93"/>
      <c r="CR210" s="93"/>
      <c r="CS210" s="93"/>
      <c r="CT210" s="93"/>
      <c r="CU210" s="93"/>
      <c r="CV210" s="93"/>
      <c r="CW210" s="93"/>
      <c r="CX210" s="93"/>
      <c r="CY210" s="93"/>
      <c r="CZ210" s="93"/>
      <c r="DA210" s="93"/>
      <c r="DB210" s="93"/>
      <c r="DC210" s="93"/>
      <c r="DD210" s="93"/>
      <c r="DE210" s="93"/>
      <c r="DF210" s="93"/>
      <c r="DG210" s="93"/>
      <c r="DH210" s="93"/>
      <c r="DI210" s="93"/>
      <c r="DJ210" s="93"/>
      <c r="DK210" s="93"/>
      <c r="DL210" s="93"/>
      <c r="DM210" s="93"/>
      <c r="DN210" s="93"/>
      <c r="DO210" s="93"/>
      <c r="DP210" s="93"/>
      <c r="DQ210" s="93"/>
      <c r="DR210" s="93"/>
      <c r="DS210" s="93"/>
      <c r="DT210" s="93"/>
      <c r="DU210" s="93"/>
      <c r="DV210" s="93"/>
      <c r="DW210" s="93"/>
      <c r="DX210" s="93"/>
      <c r="DY210" s="93"/>
      <c r="DZ210" s="93"/>
      <c r="EA210" s="93"/>
      <c r="EB210" s="93"/>
      <c r="EC210" s="93"/>
      <c r="ED210" s="93"/>
      <c r="EE210" s="93"/>
      <c r="EF210" s="93"/>
      <c r="EG210" s="93"/>
      <c r="EH210" s="93"/>
      <c r="EI210" s="93"/>
      <c r="EJ210" s="93"/>
      <c r="EK210" s="93"/>
      <c r="EL210" s="93"/>
      <c r="EM210" s="93"/>
      <c r="EN210" s="93"/>
      <c r="EO210" s="93"/>
      <c r="EP210" s="93"/>
      <c r="EQ210" s="93"/>
      <c r="ER210" s="93"/>
      <c r="ES210" s="93"/>
      <c r="ET210" s="93"/>
      <c r="EU210" s="93"/>
      <c r="EV210" s="93"/>
      <c r="EW210" s="93"/>
      <c r="EX210" s="93"/>
      <c r="EY210" s="93"/>
      <c r="EZ210" s="93"/>
      <c r="FA210" s="93"/>
      <c r="FB210" s="93"/>
      <c r="FC210" s="93"/>
      <c r="FD210" s="93"/>
      <c r="FE210" s="93"/>
      <c r="FF210" s="93"/>
      <c r="FG210" s="93"/>
      <c r="FH210" s="93"/>
      <c r="FI210" s="93"/>
      <c r="FJ210" s="93"/>
      <c r="FK210" s="93"/>
      <c r="FL210" s="93"/>
      <c r="FM210" s="93"/>
      <c r="FN210" s="93"/>
      <c r="FO210" s="93"/>
      <c r="FP210" s="93"/>
      <c r="FQ210" s="93"/>
      <c r="FR210" s="93"/>
      <c r="FS210" s="93"/>
      <c r="FT210" s="93"/>
      <c r="FU210" s="93"/>
      <c r="FV210" s="93"/>
      <c r="FW210" s="93"/>
      <c r="FX210" s="93"/>
      <c r="FY210" s="93"/>
      <c r="FZ210" s="93"/>
      <c r="GA210" s="93"/>
      <c r="GB210" s="93"/>
      <c r="GC210" s="93"/>
      <c r="GD210" s="93"/>
      <c r="GE210" s="93"/>
      <c r="GF210" s="93"/>
      <c r="GG210" s="93"/>
      <c r="GH210" s="93"/>
      <c r="GI210" s="93"/>
      <c r="GJ210" s="93"/>
      <c r="GK210" s="93"/>
      <c r="GL210" s="93"/>
      <c r="GM210" s="93"/>
      <c r="GN210" s="93"/>
      <c r="GO210" s="93"/>
      <c r="GP210" s="93"/>
      <c r="GQ210" s="93"/>
      <c r="GR210" s="93"/>
      <c r="GS210" s="93"/>
      <c r="GT210" s="93"/>
      <c r="GU210" s="93"/>
      <c r="GV210" s="93"/>
      <c r="GW210" s="93"/>
      <c r="GX210" s="93"/>
      <c r="GY210" s="93"/>
      <c r="GZ210" s="93"/>
      <c r="HA210" s="93"/>
      <c r="HB210" s="93"/>
      <c r="HC210" s="93"/>
      <c r="HD210" s="93"/>
      <c r="HE210" s="93"/>
      <c r="HF210" s="93"/>
      <c r="HG210" s="93"/>
      <c r="HH210" s="93"/>
      <c r="HI210" s="93"/>
      <c r="HJ210" s="93"/>
      <c r="HK210" s="93"/>
      <c r="HL210" s="93"/>
      <c r="HM210" s="93"/>
      <c r="HN210" s="93"/>
      <c r="HO210" s="93"/>
      <c r="HP210" s="93"/>
      <c r="HQ210" s="93"/>
      <c r="HR210" s="93"/>
      <c r="HS210" s="93"/>
      <c r="HT210" s="93"/>
      <c r="HU210" s="93"/>
      <c r="HV210" s="93"/>
      <c r="HW210" s="93"/>
      <c r="HX210" s="93"/>
      <c r="HY210" s="93"/>
      <c r="HZ210" s="93"/>
      <c r="IA210" s="93"/>
      <c r="IB210" s="93"/>
      <c r="IC210" s="93"/>
      <c r="ID210" s="93"/>
      <c r="IE210" s="93"/>
      <c r="IF210" s="93"/>
      <c r="IG210" s="93"/>
      <c r="IH210" s="93"/>
      <c r="II210" s="93"/>
      <c r="IJ210" s="93"/>
      <c r="IK210" s="93"/>
      <c r="IL210" s="93"/>
      <c r="IM210" s="93"/>
      <c r="IN210" s="93"/>
      <c r="IO210" s="93"/>
      <c r="IP210" s="93"/>
      <c r="IQ210" s="93"/>
      <c r="IR210" s="93"/>
      <c r="IS210" s="93"/>
      <c r="IT210" s="93"/>
    </row>
    <row r="211" spans="1:254" x14ac:dyDescent="0.2">
      <c r="A211" s="124" t="s">
        <v>282</v>
      </c>
      <c r="B211" s="126" t="s">
        <v>280</v>
      </c>
      <c r="C211" s="137" t="s">
        <v>156</v>
      </c>
      <c r="D211" s="137" t="s">
        <v>156</v>
      </c>
      <c r="E211" s="137" t="s">
        <v>188</v>
      </c>
      <c r="F211" s="126" t="s">
        <v>31</v>
      </c>
      <c r="G211" s="164">
        <v>300</v>
      </c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  <c r="AR211" s="128"/>
      <c r="AS211" s="128"/>
      <c r="AT211" s="128"/>
      <c r="AU211" s="128"/>
      <c r="AV211" s="128"/>
      <c r="AW211" s="128"/>
      <c r="AX211" s="128"/>
      <c r="AY211" s="128"/>
      <c r="AZ211" s="128"/>
      <c r="BA211" s="128"/>
      <c r="BB211" s="128"/>
      <c r="BC211" s="128"/>
      <c r="BD211" s="128"/>
      <c r="BE211" s="128"/>
      <c r="BF211" s="128"/>
      <c r="BG211" s="128"/>
      <c r="BH211" s="128"/>
      <c r="BI211" s="128"/>
      <c r="BJ211" s="128"/>
      <c r="BK211" s="128"/>
      <c r="BL211" s="128"/>
      <c r="BM211" s="128"/>
      <c r="BN211" s="128"/>
      <c r="BO211" s="128"/>
      <c r="BP211" s="128"/>
      <c r="BQ211" s="128"/>
      <c r="BR211" s="128"/>
      <c r="BS211" s="128"/>
      <c r="BT211" s="128"/>
      <c r="BU211" s="128"/>
      <c r="BV211" s="128"/>
      <c r="BW211" s="128"/>
      <c r="BX211" s="128"/>
      <c r="BY211" s="128"/>
      <c r="BZ211" s="128"/>
      <c r="CA211" s="128"/>
      <c r="CB211" s="128"/>
      <c r="CC211" s="128"/>
      <c r="CD211" s="128"/>
      <c r="CE211" s="128"/>
      <c r="CF211" s="128"/>
      <c r="CG211" s="128"/>
      <c r="CH211" s="128"/>
      <c r="CI211" s="128"/>
      <c r="CJ211" s="128"/>
      <c r="CK211" s="128"/>
      <c r="CL211" s="128"/>
      <c r="CM211" s="128"/>
      <c r="CN211" s="128"/>
      <c r="CO211" s="128"/>
      <c r="CP211" s="128"/>
      <c r="CQ211" s="128"/>
      <c r="CR211" s="128"/>
      <c r="CS211" s="128"/>
      <c r="CT211" s="128"/>
      <c r="CU211" s="128"/>
      <c r="CV211" s="128"/>
      <c r="CW211" s="128"/>
      <c r="CX211" s="128"/>
      <c r="CY211" s="128"/>
      <c r="CZ211" s="128"/>
      <c r="DA211" s="128"/>
      <c r="DB211" s="128"/>
      <c r="DC211" s="128"/>
      <c r="DD211" s="128"/>
      <c r="DE211" s="128"/>
      <c r="DF211" s="128"/>
      <c r="DG211" s="128"/>
      <c r="DH211" s="128"/>
      <c r="DI211" s="128"/>
      <c r="DJ211" s="128"/>
      <c r="DK211" s="128"/>
      <c r="DL211" s="128"/>
      <c r="DM211" s="128"/>
      <c r="DN211" s="128"/>
      <c r="DO211" s="128"/>
      <c r="DP211" s="128"/>
      <c r="DQ211" s="128"/>
      <c r="DR211" s="128"/>
      <c r="DS211" s="128"/>
      <c r="DT211" s="128"/>
      <c r="DU211" s="128"/>
      <c r="DV211" s="128"/>
      <c r="DW211" s="128"/>
      <c r="DX211" s="128"/>
      <c r="DY211" s="128"/>
      <c r="DZ211" s="128"/>
      <c r="EA211" s="128"/>
      <c r="EB211" s="128"/>
      <c r="EC211" s="128"/>
      <c r="ED211" s="128"/>
      <c r="EE211" s="128"/>
      <c r="EF211" s="128"/>
      <c r="EG211" s="128"/>
      <c r="EH211" s="128"/>
      <c r="EI211" s="128"/>
      <c r="EJ211" s="128"/>
      <c r="EK211" s="128"/>
      <c r="EL211" s="128"/>
      <c r="EM211" s="128"/>
      <c r="EN211" s="128"/>
      <c r="EO211" s="128"/>
      <c r="EP211" s="128"/>
      <c r="EQ211" s="128"/>
      <c r="ER211" s="128"/>
      <c r="ES211" s="128"/>
      <c r="ET211" s="128"/>
      <c r="EU211" s="128"/>
      <c r="EV211" s="128"/>
      <c r="EW211" s="128"/>
      <c r="EX211" s="128"/>
      <c r="EY211" s="128"/>
      <c r="EZ211" s="128"/>
      <c r="FA211" s="128"/>
      <c r="FB211" s="128"/>
      <c r="FC211" s="128"/>
      <c r="FD211" s="128"/>
      <c r="FE211" s="128"/>
      <c r="FF211" s="128"/>
      <c r="FG211" s="128"/>
      <c r="FH211" s="128"/>
      <c r="FI211" s="128"/>
      <c r="FJ211" s="128"/>
      <c r="FK211" s="128"/>
      <c r="FL211" s="128"/>
      <c r="FM211" s="128"/>
      <c r="FN211" s="128"/>
      <c r="FO211" s="128"/>
      <c r="FP211" s="128"/>
      <c r="FQ211" s="128"/>
      <c r="FR211" s="128"/>
      <c r="FS211" s="128"/>
      <c r="FT211" s="128"/>
      <c r="FU211" s="128"/>
      <c r="FV211" s="128"/>
      <c r="FW211" s="128"/>
      <c r="FX211" s="128"/>
      <c r="FY211" s="128"/>
      <c r="FZ211" s="128"/>
      <c r="GA211" s="128"/>
      <c r="GB211" s="128"/>
      <c r="GC211" s="128"/>
      <c r="GD211" s="128"/>
      <c r="GE211" s="128"/>
      <c r="GF211" s="128"/>
      <c r="GG211" s="128"/>
      <c r="GH211" s="128"/>
      <c r="GI211" s="128"/>
      <c r="GJ211" s="128"/>
      <c r="GK211" s="128"/>
      <c r="GL211" s="128"/>
      <c r="GM211" s="128"/>
      <c r="GN211" s="128"/>
      <c r="GO211" s="128"/>
      <c r="GP211" s="128"/>
      <c r="GQ211" s="128"/>
      <c r="GR211" s="128"/>
      <c r="GS211" s="128"/>
      <c r="GT211" s="128"/>
      <c r="GU211" s="128"/>
      <c r="GV211" s="128"/>
      <c r="GW211" s="128"/>
      <c r="GX211" s="128"/>
      <c r="GY211" s="128"/>
      <c r="GZ211" s="128"/>
      <c r="HA211" s="128"/>
      <c r="HB211" s="128"/>
      <c r="HC211" s="128"/>
      <c r="HD211" s="128"/>
      <c r="HE211" s="128"/>
      <c r="HF211" s="128"/>
      <c r="HG211" s="128"/>
      <c r="HH211" s="128"/>
      <c r="HI211" s="128"/>
      <c r="HJ211" s="128"/>
      <c r="HK211" s="128"/>
      <c r="HL211" s="128"/>
      <c r="HM211" s="128"/>
      <c r="HN211" s="128"/>
      <c r="HO211" s="128"/>
      <c r="HP211" s="128"/>
      <c r="HQ211" s="128"/>
      <c r="HR211" s="128"/>
      <c r="HS211" s="128"/>
      <c r="HT211" s="128"/>
      <c r="HU211" s="128"/>
      <c r="HV211" s="128"/>
      <c r="HW211" s="128"/>
      <c r="HX211" s="128"/>
      <c r="HY211" s="128"/>
      <c r="HZ211" s="128"/>
      <c r="IA211" s="128"/>
      <c r="IB211" s="128"/>
      <c r="IC211" s="128"/>
      <c r="ID211" s="128"/>
      <c r="IE211" s="128"/>
      <c r="IF211" s="128"/>
      <c r="IG211" s="128"/>
      <c r="IH211" s="128"/>
      <c r="II211" s="128"/>
      <c r="IJ211" s="128"/>
      <c r="IK211" s="128"/>
      <c r="IL211" s="128"/>
      <c r="IM211" s="128"/>
      <c r="IN211" s="128"/>
      <c r="IO211" s="128"/>
      <c r="IP211" s="128"/>
      <c r="IQ211" s="128"/>
      <c r="IR211" s="128"/>
      <c r="IS211" s="128"/>
      <c r="IT211" s="128"/>
    </row>
    <row r="212" spans="1:254" x14ac:dyDescent="0.2">
      <c r="A212" s="178" t="s">
        <v>189</v>
      </c>
      <c r="B212" s="116" t="s">
        <v>280</v>
      </c>
      <c r="C212" s="115" t="s">
        <v>156</v>
      </c>
      <c r="D212" s="115" t="s">
        <v>99</v>
      </c>
      <c r="E212" s="115"/>
      <c r="F212" s="115"/>
      <c r="G212" s="117">
        <f>SUM(G213)</f>
        <v>450</v>
      </c>
    </row>
    <row r="213" spans="1:254" ht="13.5" x14ac:dyDescent="0.25">
      <c r="A213" s="119" t="s">
        <v>65</v>
      </c>
      <c r="B213" s="176">
        <v>510</v>
      </c>
      <c r="C213" s="135" t="s">
        <v>156</v>
      </c>
      <c r="D213" s="135" t="s">
        <v>99</v>
      </c>
      <c r="E213" s="121" t="s">
        <v>66</v>
      </c>
      <c r="F213" s="121"/>
      <c r="G213" s="122">
        <f>SUM(G214)</f>
        <v>450</v>
      </c>
    </row>
    <row r="214" spans="1:254" x14ac:dyDescent="0.2">
      <c r="A214" s="173" t="s">
        <v>158</v>
      </c>
      <c r="B214" s="134" t="s">
        <v>280</v>
      </c>
      <c r="C214" s="134" t="s">
        <v>156</v>
      </c>
      <c r="D214" s="134" t="s">
        <v>99</v>
      </c>
      <c r="E214" s="134" t="s">
        <v>186</v>
      </c>
      <c r="F214" s="134"/>
      <c r="G214" s="132">
        <f>SUM(G215+G216)</f>
        <v>450</v>
      </c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  <c r="AR214" s="93"/>
      <c r="AS214" s="93"/>
      <c r="AT214" s="93"/>
      <c r="AU214" s="93"/>
      <c r="AV214" s="93"/>
      <c r="AW214" s="93"/>
      <c r="AX214" s="93"/>
      <c r="AY214" s="93"/>
      <c r="AZ214" s="93"/>
      <c r="BA214" s="93"/>
      <c r="BB214" s="93"/>
      <c r="BC214" s="93"/>
      <c r="BD214" s="93"/>
      <c r="BE214" s="93"/>
      <c r="BF214" s="93"/>
      <c r="BG214" s="93"/>
      <c r="BH214" s="93"/>
      <c r="BI214" s="93"/>
      <c r="BJ214" s="93"/>
      <c r="BK214" s="93"/>
      <c r="BL214" s="93"/>
      <c r="BM214" s="93"/>
      <c r="BN214" s="93"/>
      <c r="BO214" s="93"/>
      <c r="BP214" s="93"/>
      <c r="BQ214" s="93"/>
      <c r="BR214" s="93"/>
      <c r="BS214" s="93"/>
      <c r="BT214" s="93"/>
      <c r="BU214" s="93"/>
      <c r="BV214" s="93"/>
      <c r="BW214" s="93"/>
      <c r="BX214" s="93"/>
      <c r="BY214" s="93"/>
      <c r="BZ214" s="93"/>
      <c r="CA214" s="93"/>
      <c r="CB214" s="93"/>
      <c r="CC214" s="93"/>
      <c r="CD214" s="93"/>
      <c r="CE214" s="93"/>
      <c r="CF214" s="93"/>
      <c r="CG214" s="93"/>
      <c r="CH214" s="93"/>
      <c r="CI214" s="93"/>
      <c r="CJ214" s="93"/>
      <c r="CK214" s="93"/>
      <c r="CL214" s="93"/>
      <c r="CM214" s="93"/>
      <c r="CN214" s="93"/>
      <c r="CO214" s="93"/>
      <c r="CP214" s="93"/>
      <c r="CQ214" s="93"/>
      <c r="CR214" s="93"/>
      <c r="CS214" s="93"/>
      <c r="CT214" s="93"/>
      <c r="CU214" s="93"/>
      <c r="CV214" s="93"/>
      <c r="CW214" s="93"/>
      <c r="CX214" s="93"/>
      <c r="CY214" s="93"/>
      <c r="CZ214" s="93"/>
      <c r="DA214" s="93"/>
      <c r="DB214" s="93"/>
      <c r="DC214" s="93"/>
      <c r="DD214" s="93"/>
      <c r="DE214" s="93"/>
      <c r="DF214" s="93"/>
      <c r="DG214" s="93"/>
      <c r="DH214" s="93"/>
      <c r="DI214" s="93"/>
      <c r="DJ214" s="93"/>
      <c r="DK214" s="93"/>
      <c r="DL214" s="93"/>
      <c r="DM214" s="93"/>
      <c r="DN214" s="93"/>
      <c r="DO214" s="93"/>
      <c r="DP214" s="93"/>
      <c r="DQ214" s="93"/>
      <c r="DR214" s="93"/>
      <c r="DS214" s="93"/>
      <c r="DT214" s="93"/>
      <c r="DU214" s="93"/>
      <c r="DV214" s="93"/>
      <c r="DW214" s="93"/>
      <c r="DX214" s="93"/>
      <c r="DY214" s="93"/>
      <c r="DZ214" s="93"/>
      <c r="EA214" s="93"/>
      <c r="EB214" s="93"/>
      <c r="EC214" s="93"/>
      <c r="ED214" s="93"/>
      <c r="EE214" s="93"/>
      <c r="EF214" s="93"/>
      <c r="EG214" s="93"/>
      <c r="EH214" s="93"/>
      <c r="EI214" s="93"/>
      <c r="EJ214" s="93"/>
      <c r="EK214" s="93"/>
      <c r="EL214" s="93"/>
      <c r="EM214" s="93"/>
      <c r="EN214" s="93"/>
      <c r="EO214" s="93"/>
      <c r="EP214" s="93"/>
      <c r="EQ214" s="93"/>
      <c r="ER214" s="93"/>
      <c r="ES214" s="93"/>
      <c r="ET214" s="93"/>
      <c r="EU214" s="93"/>
      <c r="EV214" s="93"/>
      <c r="EW214" s="93"/>
      <c r="EX214" s="93"/>
      <c r="EY214" s="93"/>
      <c r="EZ214" s="93"/>
      <c r="FA214" s="93"/>
      <c r="FB214" s="93"/>
      <c r="FC214" s="93"/>
      <c r="FD214" s="93"/>
      <c r="FE214" s="93"/>
      <c r="FF214" s="93"/>
      <c r="FG214" s="93"/>
      <c r="FH214" s="93"/>
      <c r="FI214" s="93"/>
      <c r="FJ214" s="93"/>
      <c r="FK214" s="93"/>
      <c r="FL214" s="93"/>
      <c r="FM214" s="93"/>
      <c r="FN214" s="93"/>
      <c r="FO214" s="93"/>
      <c r="FP214" s="93"/>
      <c r="FQ214" s="93"/>
      <c r="FR214" s="93"/>
      <c r="FS214" s="93"/>
      <c r="FT214" s="93"/>
      <c r="FU214" s="93"/>
      <c r="FV214" s="93"/>
      <c r="FW214" s="93"/>
      <c r="FX214" s="93"/>
      <c r="FY214" s="93"/>
      <c r="FZ214" s="93"/>
      <c r="GA214" s="93"/>
      <c r="GB214" s="93"/>
      <c r="GC214" s="93"/>
      <c r="GD214" s="93"/>
      <c r="GE214" s="93"/>
      <c r="GF214" s="93"/>
      <c r="GG214" s="93"/>
      <c r="GH214" s="93"/>
      <c r="GI214" s="93"/>
      <c r="GJ214" s="93"/>
      <c r="GK214" s="93"/>
      <c r="GL214" s="93"/>
      <c r="GM214" s="93"/>
      <c r="GN214" s="93"/>
      <c r="GO214" s="93"/>
      <c r="GP214" s="93"/>
      <c r="GQ214" s="93"/>
      <c r="GR214" s="93"/>
      <c r="GS214" s="93"/>
      <c r="GT214" s="93"/>
      <c r="GU214" s="93"/>
      <c r="GV214" s="93"/>
      <c r="GW214" s="93"/>
      <c r="GX214" s="93"/>
      <c r="GY214" s="93"/>
      <c r="GZ214" s="93"/>
      <c r="HA214" s="93"/>
      <c r="HB214" s="93"/>
      <c r="HC214" s="93"/>
      <c r="HD214" s="93"/>
      <c r="HE214" s="93"/>
      <c r="HF214" s="93"/>
      <c r="HG214" s="93"/>
      <c r="HH214" s="93"/>
      <c r="HI214" s="93"/>
      <c r="HJ214" s="93"/>
      <c r="HK214" s="93"/>
      <c r="HL214" s="93"/>
      <c r="HM214" s="93"/>
      <c r="HN214" s="93"/>
      <c r="HO214" s="93"/>
      <c r="HP214" s="93"/>
      <c r="HQ214" s="93"/>
      <c r="HR214" s="93"/>
      <c r="HS214" s="93"/>
      <c r="HT214" s="93"/>
      <c r="HU214" s="93"/>
      <c r="HV214" s="93"/>
      <c r="HW214" s="93"/>
      <c r="HX214" s="93"/>
      <c r="HY214" s="93"/>
      <c r="HZ214" s="93"/>
      <c r="IA214" s="93"/>
      <c r="IB214" s="93"/>
      <c r="IC214" s="93"/>
      <c r="ID214" s="93"/>
      <c r="IE214" s="93"/>
      <c r="IF214" s="93"/>
      <c r="IG214" s="93"/>
      <c r="IH214" s="93"/>
      <c r="II214" s="93"/>
      <c r="IJ214" s="93"/>
      <c r="IK214" s="93"/>
      <c r="IL214" s="93"/>
      <c r="IM214" s="93"/>
      <c r="IN214" s="93"/>
      <c r="IO214" s="93"/>
      <c r="IP214" s="93"/>
      <c r="IQ214" s="93"/>
      <c r="IR214" s="93"/>
      <c r="IS214" s="93"/>
      <c r="IT214" s="93"/>
    </row>
    <row r="215" spans="1:254" x14ac:dyDescent="0.2">
      <c r="A215" s="124" t="s">
        <v>282</v>
      </c>
      <c r="B215" s="137" t="s">
        <v>280</v>
      </c>
      <c r="C215" s="137" t="s">
        <v>156</v>
      </c>
      <c r="D215" s="137" t="s">
        <v>99</v>
      </c>
      <c r="E215" s="137" t="s">
        <v>186</v>
      </c>
      <c r="F215" s="137" t="s">
        <v>31</v>
      </c>
      <c r="G215" s="127">
        <v>0</v>
      </c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128"/>
      <c r="AD215" s="128"/>
      <c r="AE215" s="128"/>
      <c r="AF215" s="128"/>
      <c r="AG215" s="128"/>
      <c r="AH215" s="128"/>
      <c r="AI215" s="128"/>
      <c r="AJ215" s="128"/>
      <c r="AK215" s="128"/>
      <c r="AL215" s="128"/>
      <c r="AM215" s="128"/>
      <c r="AN215" s="128"/>
      <c r="AO215" s="128"/>
      <c r="AP215" s="128"/>
      <c r="AQ215" s="128"/>
      <c r="AR215" s="128"/>
      <c r="AS215" s="128"/>
      <c r="AT215" s="128"/>
      <c r="AU215" s="128"/>
      <c r="AV215" s="128"/>
      <c r="AW215" s="128"/>
      <c r="AX215" s="128"/>
      <c r="AY215" s="128"/>
      <c r="AZ215" s="128"/>
      <c r="BA215" s="128"/>
      <c r="BB215" s="128"/>
      <c r="BC215" s="128"/>
      <c r="BD215" s="128"/>
      <c r="BE215" s="128"/>
      <c r="BF215" s="128"/>
      <c r="BG215" s="128"/>
      <c r="BH215" s="128"/>
      <c r="BI215" s="128"/>
      <c r="BJ215" s="128"/>
      <c r="BK215" s="128"/>
      <c r="BL215" s="128"/>
      <c r="BM215" s="128"/>
      <c r="BN215" s="128"/>
      <c r="BO215" s="128"/>
      <c r="BP215" s="128"/>
      <c r="BQ215" s="128"/>
      <c r="BR215" s="128"/>
      <c r="BS215" s="128"/>
      <c r="BT215" s="128"/>
      <c r="BU215" s="128"/>
      <c r="BV215" s="128"/>
      <c r="BW215" s="128"/>
      <c r="BX215" s="128"/>
      <c r="BY215" s="128"/>
      <c r="BZ215" s="128"/>
      <c r="CA215" s="128"/>
      <c r="CB215" s="128"/>
      <c r="CC215" s="128"/>
      <c r="CD215" s="128"/>
      <c r="CE215" s="128"/>
      <c r="CF215" s="128"/>
      <c r="CG215" s="128"/>
      <c r="CH215" s="128"/>
      <c r="CI215" s="128"/>
      <c r="CJ215" s="128"/>
      <c r="CK215" s="128"/>
      <c r="CL215" s="128"/>
      <c r="CM215" s="128"/>
      <c r="CN215" s="128"/>
      <c r="CO215" s="128"/>
      <c r="CP215" s="128"/>
      <c r="CQ215" s="128"/>
      <c r="CR215" s="128"/>
      <c r="CS215" s="128"/>
      <c r="CT215" s="128"/>
      <c r="CU215" s="128"/>
      <c r="CV215" s="128"/>
      <c r="CW215" s="128"/>
      <c r="CX215" s="128"/>
      <c r="CY215" s="128"/>
      <c r="CZ215" s="128"/>
      <c r="DA215" s="128"/>
      <c r="DB215" s="128"/>
      <c r="DC215" s="128"/>
      <c r="DD215" s="128"/>
      <c r="DE215" s="128"/>
      <c r="DF215" s="128"/>
      <c r="DG215" s="128"/>
      <c r="DH215" s="128"/>
      <c r="DI215" s="128"/>
      <c r="DJ215" s="128"/>
      <c r="DK215" s="128"/>
      <c r="DL215" s="128"/>
      <c r="DM215" s="128"/>
      <c r="DN215" s="128"/>
      <c r="DO215" s="128"/>
      <c r="DP215" s="128"/>
      <c r="DQ215" s="128"/>
      <c r="DR215" s="128"/>
      <c r="DS215" s="128"/>
      <c r="DT215" s="128"/>
      <c r="DU215" s="128"/>
      <c r="DV215" s="128"/>
      <c r="DW215" s="128"/>
      <c r="DX215" s="128"/>
      <c r="DY215" s="128"/>
      <c r="DZ215" s="128"/>
      <c r="EA215" s="128"/>
      <c r="EB215" s="128"/>
      <c r="EC215" s="128"/>
      <c r="ED215" s="128"/>
      <c r="EE215" s="128"/>
      <c r="EF215" s="128"/>
      <c r="EG215" s="128"/>
      <c r="EH215" s="128"/>
      <c r="EI215" s="128"/>
      <c r="EJ215" s="128"/>
      <c r="EK215" s="128"/>
      <c r="EL215" s="128"/>
      <c r="EM215" s="128"/>
      <c r="EN215" s="128"/>
      <c r="EO215" s="128"/>
      <c r="EP215" s="128"/>
      <c r="EQ215" s="128"/>
      <c r="ER215" s="128"/>
      <c r="ES215" s="128"/>
      <c r="ET215" s="128"/>
      <c r="EU215" s="128"/>
      <c r="EV215" s="128"/>
      <c r="EW215" s="128"/>
      <c r="EX215" s="128"/>
      <c r="EY215" s="128"/>
      <c r="EZ215" s="128"/>
      <c r="FA215" s="128"/>
      <c r="FB215" s="128"/>
      <c r="FC215" s="128"/>
      <c r="FD215" s="128"/>
      <c r="FE215" s="128"/>
      <c r="FF215" s="128"/>
      <c r="FG215" s="128"/>
      <c r="FH215" s="128"/>
      <c r="FI215" s="128"/>
      <c r="FJ215" s="128"/>
      <c r="FK215" s="128"/>
      <c r="FL215" s="128"/>
      <c r="FM215" s="128"/>
      <c r="FN215" s="128"/>
      <c r="FO215" s="128"/>
      <c r="FP215" s="128"/>
      <c r="FQ215" s="128"/>
      <c r="FR215" s="128"/>
      <c r="FS215" s="128"/>
      <c r="FT215" s="128"/>
      <c r="FU215" s="128"/>
      <c r="FV215" s="128"/>
      <c r="FW215" s="128"/>
      <c r="FX215" s="128"/>
      <c r="FY215" s="128"/>
      <c r="FZ215" s="128"/>
      <c r="GA215" s="128"/>
      <c r="GB215" s="128"/>
      <c r="GC215" s="128"/>
      <c r="GD215" s="128"/>
      <c r="GE215" s="128"/>
      <c r="GF215" s="128"/>
      <c r="GG215" s="128"/>
      <c r="GH215" s="128"/>
      <c r="GI215" s="128"/>
      <c r="GJ215" s="128"/>
      <c r="GK215" s="128"/>
      <c r="GL215" s="128"/>
      <c r="GM215" s="128"/>
      <c r="GN215" s="128"/>
      <c r="GO215" s="128"/>
      <c r="GP215" s="128"/>
      <c r="GQ215" s="128"/>
      <c r="GR215" s="128"/>
      <c r="GS215" s="128"/>
      <c r="GT215" s="128"/>
      <c r="GU215" s="128"/>
      <c r="GV215" s="128"/>
      <c r="GW215" s="128"/>
      <c r="GX215" s="128"/>
      <c r="GY215" s="128"/>
      <c r="GZ215" s="128"/>
      <c r="HA215" s="128"/>
      <c r="HB215" s="128"/>
      <c r="HC215" s="128"/>
      <c r="HD215" s="128"/>
      <c r="HE215" s="128"/>
      <c r="HF215" s="128"/>
      <c r="HG215" s="128"/>
      <c r="HH215" s="128"/>
      <c r="HI215" s="128"/>
      <c r="HJ215" s="128"/>
      <c r="HK215" s="128"/>
      <c r="HL215" s="128"/>
      <c r="HM215" s="128"/>
      <c r="HN215" s="128"/>
      <c r="HO215" s="128"/>
      <c r="HP215" s="128"/>
      <c r="HQ215" s="128"/>
      <c r="HR215" s="128"/>
      <c r="HS215" s="128"/>
      <c r="HT215" s="128"/>
      <c r="HU215" s="128"/>
      <c r="HV215" s="128"/>
      <c r="HW215" s="128"/>
      <c r="HX215" s="128"/>
      <c r="HY215" s="128"/>
      <c r="HZ215" s="128"/>
      <c r="IA215" s="128"/>
      <c r="IB215" s="128"/>
      <c r="IC215" s="128"/>
      <c r="ID215" s="128"/>
      <c r="IE215" s="128"/>
      <c r="IF215" s="128"/>
      <c r="IG215" s="128"/>
      <c r="IH215" s="128"/>
      <c r="II215" s="128"/>
      <c r="IJ215" s="128"/>
      <c r="IK215" s="128"/>
      <c r="IL215" s="128"/>
      <c r="IM215" s="128"/>
      <c r="IN215" s="128"/>
      <c r="IO215" s="128"/>
      <c r="IP215" s="128"/>
      <c r="IQ215" s="128"/>
      <c r="IR215" s="128"/>
      <c r="IS215" s="128"/>
      <c r="IT215" s="128"/>
    </row>
    <row r="216" spans="1:254" ht="25.5" x14ac:dyDescent="0.2">
      <c r="A216" s="124" t="s">
        <v>75</v>
      </c>
      <c r="B216" s="137" t="s">
        <v>280</v>
      </c>
      <c r="C216" s="137" t="s">
        <v>156</v>
      </c>
      <c r="D216" s="137" t="s">
        <v>99</v>
      </c>
      <c r="E216" s="137" t="s">
        <v>186</v>
      </c>
      <c r="F216" s="137" t="s">
        <v>76</v>
      </c>
      <c r="G216" s="127">
        <v>450</v>
      </c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  <c r="AK216" s="128"/>
      <c r="AL216" s="128"/>
      <c r="AM216" s="128"/>
      <c r="AN216" s="128"/>
      <c r="AO216" s="128"/>
      <c r="AP216" s="128"/>
      <c r="AQ216" s="128"/>
      <c r="AR216" s="128"/>
      <c r="AS216" s="128"/>
      <c r="AT216" s="128"/>
      <c r="AU216" s="128"/>
      <c r="AV216" s="128"/>
      <c r="AW216" s="128"/>
      <c r="AX216" s="128"/>
      <c r="AY216" s="128"/>
      <c r="AZ216" s="128"/>
      <c r="BA216" s="128"/>
      <c r="BB216" s="128"/>
      <c r="BC216" s="128"/>
      <c r="BD216" s="128"/>
      <c r="BE216" s="128"/>
      <c r="BF216" s="128"/>
      <c r="BG216" s="128"/>
      <c r="BH216" s="128"/>
      <c r="BI216" s="128"/>
      <c r="BJ216" s="128"/>
      <c r="BK216" s="128"/>
      <c r="BL216" s="128"/>
      <c r="BM216" s="128"/>
      <c r="BN216" s="128"/>
      <c r="BO216" s="128"/>
      <c r="BP216" s="128"/>
      <c r="BQ216" s="128"/>
      <c r="BR216" s="128"/>
      <c r="BS216" s="128"/>
      <c r="BT216" s="128"/>
      <c r="BU216" s="128"/>
      <c r="BV216" s="128"/>
      <c r="BW216" s="128"/>
      <c r="BX216" s="128"/>
      <c r="BY216" s="128"/>
      <c r="BZ216" s="128"/>
      <c r="CA216" s="128"/>
      <c r="CB216" s="128"/>
      <c r="CC216" s="128"/>
      <c r="CD216" s="128"/>
      <c r="CE216" s="128"/>
      <c r="CF216" s="128"/>
      <c r="CG216" s="128"/>
      <c r="CH216" s="128"/>
      <c r="CI216" s="128"/>
      <c r="CJ216" s="128"/>
      <c r="CK216" s="128"/>
      <c r="CL216" s="128"/>
      <c r="CM216" s="128"/>
      <c r="CN216" s="128"/>
      <c r="CO216" s="128"/>
      <c r="CP216" s="128"/>
      <c r="CQ216" s="128"/>
      <c r="CR216" s="128"/>
      <c r="CS216" s="128"/>
      <c r="CT216" s="128"/>
      <c r="CU216" s="128"/>
      <c r="CV216" s="128"/>
      <c r="CW216" s="128"/>
      <c r="CX216" s="128"/>
      <c r="CY216" s="128"/>
      <c r="CZ216" s="128"/>
      <c r="DA216" s="128"/>
      <c r="DB216" s="128"/>
      <c r="DC216" s="128"/>
      <c r="DD216" s="128"/>
      <c r="DE216" s="128"/>
      <c r="DF216" s="128"/>
      <c r="DG216" s="128"/>
      <c r="DH216" s="128"/>
      <c r="DI216" s="128"/>
      <c r="DJ216" s="128"/>
      <c r="DK216" s="128"/>
      <c r="DL216" s="128"/>
      <c r="DM216" s="128"/>
      <c r="DN216" s="128"/>
      <c r="DO216" s="128"/>
      <c r="DP216" s="128"/>
      <c r="DQ216" s="128"/>
      <c r="DR216" s="128"/>
      <c r="DS216" s="128"/>
      <c r="DT216" s="128"/>
      <c r="DU216" s="128"/>
      <c r="DV216" s="128"/>
      <c r="DW216" s="128"/>
      <c r="DX216" s="128"/>
      <c r="DY216" s="128"/>
      <c r="DZ216" s="128"/>
      <c r="EA216" s="128"/>
      <c r="EB216" s="128"/>
      <c r="EC216" s="128"/>
      <c r="ED216" s="128"/>
      <c r="EE216" s="128"/>
      <c r="EF216" s="128"/>
      <c r="EG216" s="128"/>
      <c r="EH216" s="128"/>
      <c r="EI216" s="128"/>
      <c r="EJ216" s="128"/>
      <c r="EK216" s="128"/>
      <c r="EL216" s="128"/>
      <c r="EM216" s="128"/>
      <c r="EN216" s="128"/>
      <c r="EO216" s="128"/>
      <c r="EP216" s="128"/>
      <c r="EQ216" s="128"/>
      <c r="ER216" s="128"/>
      <c r="ES216" s="128"/>
      <c r="ET216" s="128"/>
      <c r="EU216" s="128"/>
      <c r="EV216" s="128"/>
      <c r="EW216" s="128"/>
      <c r="EX216" s="128"/>
      <c r="EY216" s="128"/>
      <c r="EZ216" s="128"/>
      <c r="FA216" s="128"/>
      <c r="FB216" s="128"/>
      <c r="FC216" s="128"/>
      <c r="FD216" s="128"/>
      <c r="FE216" s="128"/>
      <c r="FF216" s="128"/>
      <c r="FG216" s="128"/>
      <c r="FH216" s="128"/>
      <c r="FI216" s="128"/>
      <c r="FJ216" s="128"/>
      <c r="FK216" s="128"/>
      <c r="FL216" s="128"/>
      <c r="FM216" s="128"/>
      <c r="FN216" s="128"/>
      <c r="FO216" s="128"/>
      <c r="FP216" s="128"/>
      <c r="FQ216" s="128"/>
      <c r="FR216" s="128"/>
      <c r="FS216" s="128"/>
      <c r="FT216" s="128"/>
      <c r="FU216" s="128"/>
      <c r="FV216" s="128"/>
      <c r="FW216" s="128"/>
      <c r="FX216" s="128"/>
      <c r="FY216" s="128"/>
      <c r="FZ216" s="128"/>
      <c r="GA216" s="128"/>
      <c r="GB216" s="128"/>
      <c r="GC216" s="128"/>
      <c r="GD216" s="128"/>
      <c r="GE216" s="128"/>
      <c r="GF216" s="128"/>
      <c r="GG216" s="128"/>
      <c r="GH216" s="128"/>
      <c r="GI216" s="128"/>
      <c r="GJ216" s="128"/>
      <c r="GK216" s="128"/>
      <c r="GL216" s="128"/>
      <c r="GM216" s="128"/>
      <c r="GN216" s="128"/>
      <c r="GO216" s="128"/>
      <c r="GP216" s="128"/>
      <c r="GQ216" s="128"/>
      <c r="GR216" s="128"/>
      <c r="GS216" s="128"/>
      <c r="GT216" s="128"/>
      <c r="GU216" s="128"/>
      <c r="GV216" s="128"/>
      <c r="GW216" s="128"/>
      <c r="GX216" s="128"/>
      <c r="GY216" s="128"/>
      <c r="GZ216" s="128"/>
      <c r="HA216" s="128"/>
      <c r="HB216" s="128"/>
      <c r="HC216" s="128"/>
      <c r="HD216" s="128"/>
      <c r="HE216" s="128"/>
      <c r="HF216" s="128"/>
      <c r="HG216" s="128"/>
      <c r="HH216" s="128"/>
      <c r="HI216" s="128"/>
      <c r="HJ216" s="128"/>
      <c r="HK216" s="128"/>
      <c r="HL216" s="128"/>
      <c r="HM216" s="128"/>
      <c r="HN216" s="128"/>
      <c r="HO216" s="128"/>
      <c r="HP216" s="128"/>
      <c r="HQ216" s="128"/>
      <c r="HR216" s="128"/>
      <c r="HS216" s="128"/>
      <c r="HT216" s="128"/>
      <c r="HU216" s="128"/>
      <c r="HV216" s="128"/>
      <c r="HW216" s="128"/>
      <c r="HX216" s="128"/>
      <c r="HY216" s="128"/>
      <c r="HZ216" s="128"/>
      <c r="IA216" s="128"/>
      <c r="IB216" s="128"/>
      <c r="IC216" s="128"/>
      <c r="ID216" s="128"/>
      <c r="IE216" s="128"/>
      <c r="IF216" s="128"/>
      <c r="IG216" s="128"/>
      <c r="IH216" s="128"/>
      <c r="II216" s="128"/>
      <c r="IJ216" s="128"/>
      <c r="IK216" s="128"/>
      <c r="IL216" s="128"/>
      <c r="IM216" s="128"/>
      <c r="IN216" s="128"/>
      <c r="IO216" s="128"/>
      <c r="IP216" s="128"/>
      <c r="IQ216" s="128"/>
      <c r="IR216" s="128"/>
      <c r="IS216" s="128"/>
      <c r="IT216" s="128"/>
    </row>
    <row r="217" spans="1:254" ht="15.75" x14ac:dyDescent="0.25">
      <c r="A217" s="160" t="s">
        <v>190</v>
      </c>
      <c r="B217" s="141" t="s">
        <v>280</v>
      </c>
      <c r="C217" s="156" t="s">
        <v>94</v>
      </c>
      <c r="D217" s="156"/>
      <c r="E217" s="156"/>
      <c r="F217" s="156"/>
      <c r="G217" s="157">
        <f>SUM(G218+G230)</f>
        <v>98866.84</v>
      </c>
    </row>
    <row r="218" spans="1:254" s="128" customFormat="1" ht="14.25" x14ac:dyDescent="0.2">
      <c r="A218" s="133" t="s">
        <v>191</v>
      </c>
      <c r="B218" s="116" t="s">
        <v>280</v>
      </c>
      <c r="C218" s="112" t="s">
        <v>94</v>
      </c>
      <c r="D218" s="112" t="s">
        <v>16</v>
      </c>
      <c r="E218" s="112"/>
      <c r="F218" s="112"/>
      <c r="G218" s="113">
        <f>SUM(G223+G219+G221)</f>
        <v>38037.449999999997</v>
      </c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  <c r="AY218" s="98"/>
      <c r="AZ218" s="98"/>
      <c r="BA218" s="98"/>
      <c r="BB218" s="98"/>
      <c r="BC218" s="98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8"/>
      <c r="BS218" s="98"/>
      <c r="BT218" s="98"/>
      <c r="BU218" s="98"/>
      <c r="BV218" s="98"/>
      <c r="BW218" s="98"/>
      <c r="BX218" s="98"/>
      <c r="BY218" s="98"/>
      <c r="BZ218" s="98"/>
      <c r="CA218" s="98"/>
      <c r="CB218" s="98"/>
      <c r="CC218" s="98"/>
      <c r="CD218" s="98"/>
      <c r="CE218" s="98"/>
      <c r="CF218" s="98"/>
      <c r="CG218" s="98"/>
      <c r="CH218" s="98"/>
      <c r="CI218" s="98"/>
      <c r="CJ218" s="98"/>
      <c r="CK218" s="98"/>
      <c r="CL218" s="98"/>
      <c r="CM218" s="98"/>
      <c r="CN218" s="98"/>
      <c r="CO218" s="98"/>
      <c r="CP218" s="98"/>
      <c r="CQ218" s="98"/>
      <c r="CR218" s="98"/>
      <c r="CS218" s="98"/>
      <c r="CT218" s="98"/>
      <c r="CU218" s="98"/>
      <c r="CV218" s="98"/>
      <c r="CW218" s="98"/>
      <c r="CX218" s="98"/>
      <c r="CY218" s="98"/>
      <c r="CZ218" s="98"/>
      <c r="DA218" s="98"/>
      <c r="DB218" s="98"/>
      <c r="DC218" s="98"/>
      <c r="DD218" s="98"/>
      <c r="DE218" s="98"/>
      <c r="DF218" s="98"/>
      <c r="DG218" s="98"/>
      <c r="DH218" s="98"/>
      <c r="DI218" s="98"/>
      <c r="DJ218" s="98"/>
      <c r="DK218" s="98"/>
      <c r="DL218" s="98"/>
      <c r="DM218" s="98"/>
      <c r="DN218" s="98"/>
      <c r="DO218" s="98"/>
      <c r="DP218" s="98"/>
      <c r="DQ218" s="98"/>
      <c r="DR218" s="98"/>
      <c r="DS218" s="98"/>
      <c r="DT218" s="98"/>
      <c r="DU218" s="98"/>
      <c r="DV218" s="98"/>
      <c r="DW218" s="98"/>
      <c r="DX218" s="98"/>
      <c r="DY218" s="98"/>
      <c r="DZ218" s="98"/>
      <c r="EA218" s="98"/>
      <c r="EB218" s="98"/>
      <c r="EC218" s="98"/>
      <c r="ED218" s="98"/>
      <c r="EE218" s="98"/>
      <c r="EF218" s="98"/>
      <c r="EG218" s="98"/>
      <c r="EH218" s="98"/>
      <c r="EI218" s="98"/>
      <c r="EJ218" s="98"/>
      <c r="EK218" s="98"/>
      <c r="EL218" s="98"/>
      <c r="EM218" s="98"/>
      <c r="EN218" s="98"/>
      <c r="EO218" s="98"/>
      <c r="EP218" s="98"/>
      <c r="EQ218" s="98"/>
      <c r="ER218" s="98"/>
      <c r="ES218" s="98"/>
      <c r="ET218" s="98"/>
      <c r="EU218" s="98"/>
      <c r="EV218" s="98"/>
      <c r="EW218" s="98"/>
      <c r="EX218" s="98"/>
      <c r="EY218" s="98"/>
      <c r="EZ218" s="98"/>
      <c r="FA218" s="98"/>
      <c r="FB218" s="98"/>
      <c r="FC218" s="98"/>
      <c r="FD218" s="98"/>
      <c r="FE218" s="98"/>
      <c r="FF218" s="98"/>
      <c r="FG218" s="98"/>
      <c r="FH218" s="98"/>
      <c r="FI218" s="98"/>
      <c r="FJ218" s="98"/>
      <c r="FK218" s="98"/>
      <c r="FL218" s="98"/>
      <c r="FM218" s="98"/>
      <c r="FN218" s="98"/>
      <c r="FO218" s="98"/>
      <c r="FP218" s="98"/>
      <c r="FQ218" s="98"/>
      <c r="FR218" s="98"/>
      <c r="FS218" s="98"/>
      <c r="FT218" s="98"/>
      <c r="FU218" s="98"/>
      <c r="FV218" s="98"/>
      <c r="FW218" s="98"/>
      <c r="FX218" s="98"/>
      <c r="FY218" s="98"/>
      <c r="FZ218" s="98"/>
      <c r="GA218" s="98"/>
      <c r="GB218" s="98"/>
      <c r="GC218" s="98"/>
      <c r="GD218" s="98"/>
      <c r="GE218" s="98"/>
      <c r="GF218" s="98"/>
      <c r="GG218" s="98"/>
      <c r="GH218" s="98"/>
      <c r="GI218" s="98"/>
      <c r="GJ218" s="98"/>
      <c r="GK218" s="98"/>
      <c r="GL218" s="98"/>
      <c r="GM218" s="98"/>
      <c r="GN218" s="98"/>
      <c r="GO218" s="98"/>
      <c r="GP218" s="98"/>
      <c r="GQ218" s="98"/>
      <c r="GR218" s="98"/>
      <c r="GS218" s="98"/>
      <c r="GT218" s="98"/>
      <c r="GU218" s="98"/>
      <c r="GV218" s="98"/>
      <c r="GW218" s="98"/>
      <c r="GX218" s="98"/>
      <c r="GY218" s="98"/>
      <c r="GZ218" s="98"/>
      <c r="HA218" s="98"/>
      <c r="HB218" s="98"/>
      <c r="HC218" s="98"/>
      <c r="HD218" s="98"/>
      <c r="HE218" s="98"/>
      <c r="HF218" s="98"/>
      <c r="HG218" s="98"/>
      <c r="HH218" s="98"/>
      <c r="HI218" s="98"/>
      <c r="HJ218" s="98"/>
      <c r="HK218" s="98"/>
      <c r="HL218" s="98"/>
      <c r="HM218" s="98"/>
      <c r="HN218" s="98"/>
      <c r="HO218" s="98"/>
      <c r="HP218" s="98"/>
      <c r="HQ218" s="98"/>
      <c r="HR218" s="98"/>
      <c r="HS218" s="98"/>
      <c r="HT218" s="98"/>
      <c r="HU218" s="98"/>
      <c r="HV218" s="98"/>
      <c r="HW218" s="98"/>
      <c r="HX218" s="98"/>
      <c r="HY218" s="98"/>
      <c r="HZ218" s="98"/>
      <c r="IA218" s="98"/>
      <c r="IB218" s="98"/>
      <c r="IC218" s="98"/>
      <c r="ID218" s="98"/>
      <c r="IE218" s="98"/>
      <c r="IF218" s="98"/>
      <c r="IG218" s="98"/>
      <c r="IH218" s="98"/>
      <c r="II218" s="98"/>
      <c r="IJ218" s="98"/>
      <c r="IK218" s="98"/>
      <c r="IL218" s="98"/>
      <c r="IM218" s="98"/>
      <c r="IN218" s="98"/>
      <c r="IO218" s="98"/>
      <c r="IP218" s="98"/>
      <c r="IQ218" s="98"/>
      <c r="IR218" s="98"/>
      <c r="IS218" s="98"/>
      <c r="IT218" s="98"/>
    </row>
    <row r="219" spans="1:254" s="93" customFormat="1" ht="13.5" x14ac:dyDescent="0.25">
      <c r="A219" s="119" t="s">
        <v>192</v>
      </c>
      <c r="B219" s="121" t="s">
        <v>280</v>
      </c>
      <c r="C219" s="135" t="s">
        <v>94</v>
      </c>
      <c r="D219" s="135" t="s">
        <v>16</v>
      </c>
      <c r="E219" s="135"/>
      <c r="F219" s="135"/>
      <c r="G219" s="122">
        <f>SUM(G220)</f>
        <v>115.45</v>
      </c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  <c r="AC219" s="128"/>
      <c r="AD219" s="128"/>
      <c r="AE219" s="128"/>
      <c r="AF219" s="128"/>
      <c r="AG219" s="128"/>
      <c r="AH219" s="128"/>
      <c r="AI219" s="128"/>
      <c r="AJ219" s="128"/>
      <c r="AK219" s="128"/>
      <c r="AL219" s="128"/>
      <c r="AM219" s="128"/>
      <c r="AN219" s="128"/>
      <c r="AO219" s="128"/>
      <c r="AP219" s="128"/>
      <c r="AQ219" s="128"/>
      <c r="AR219" s="128"/>
      <c r="AS219" s="128"/>
      <c r="AT219" s="128"/>
      <c r="AU219" s="128"/>
      <c r="AV219" s="128"/>
      <c r="AW219" s="128"/>
      <c r="AX219" s="128"/>
      <c r="AY219" s="128"/>
      <c r="AZ219" s="128"/>
      <c r="BA219" s="128"/>
      <c r="BB219" s="128"/>
      <c r="BC219" s="128"/>
      <c r="BD219" s="128"/>
      <c r="BE219" s="128"/>
      <c r="BF219" s="128"/>
      <c r="BG219" s="128"/>
      <c r="BH219" s="128"/>
      <c r="BI219" s="128"/>
      <c r="BJ219" s="128"/>
      <c r="BK219" s="128"/>
      <c r="BL219" s="128"/>
      <c r="BM219" s="128"/>
      <c r="BN219" s="128"/>
      <c r="BO219" s="128"/>
      <c r="BP219" s="128"/>
      <c r="BQ219" s="128"/>
      <c r="BR219" s="128"/>
      <c r="BS219" s="128"/>
      <c r="BT219" s="128"/>
      <c r="BU219" s="128"/>
      <c r="BV219" s="128"/>
      <c r="BW219" s="128"/>
      <c r="BX219" s="128"/>
      <c r="BY219" s="128"/>
      <c r="BZ219" s="128"/>
      <c r="CA219" s="128"/>
      <c r="CB219" s="128"/>
      <c r="CC219" s="128"/>
      <c r="CD219" s="128"/>
      <c r="CE219" s="128"/>
      <c r="CF219" s="128"/>
      <c r="CG219" s="128"/>
      <c r="CH219" s="128"/>
      <c r="CI219" s="128"/>
      <c r="CJ219" s="128"/>
      <c r="CK219" s="128"/>
      <c r="CL219" s="128"/>
      <c r="CM219" s="128"/>
      <c r="CN219" s="128"/>
      <c r="CO219" s="128"/>
      <c r="CP219" s="128"/>
      <c r="CQ219" s="128"/>
      <c r="CR219" s="128"/>
      <c r="CS219" s="128"/>
      <c r="CT219" s="128"/>
      <c r="CU219" s="128"/>
      <c r="CV219" s="128"/>
      <c r="CW219" s="128"/>
      <c r="CX219" s="128"/>
      <c r="CY219" s="128"/>
      <c r="CZ219" s="128"/>
      <c r="DA219" s="128"/>
      <c r="DB219" s="128"/>
      <c r="DC219" s="128"/>
      <c r="DD219" s="128"/>
      <c r="DE219" s="128"/>
      <c r="DF219" s="128"/>
      <c r="DG219" s="128"/>
      <c r="DH219" s="128"/>
      <c r="DI219" s="128"/>
      <c r="DJ219" s="128"/>
      <c r="DK219" s="128"/>
      <c r="DL219" s="128"/>
      <c r="DM219" s="128"/>
      <c r="DN219" s="128"/>
      <c r="DO219" s="128"/>
      <c r="DP219" s="128"/>
      <c r="DQ219" s="128"/>
      <c r="DR219" s="128"/>
      <c r="DS219" s="128"/>
      <c r="DT219" s="128"/>
      <c r="DU219" s="128"/>
      <c r="DV219" s="128"/>
      <c r="DW219" s="128"/>
      <c r="DX219" s="128"/>
      <c r="DY219" s="128"/>
      <c r="DZ219" s="128"/>
      <c r="EA219" s="128"/>
      <c r="EB219" s="128"/>
      <c r="EC219" s="128"/>
      <c r="ED219" s="128"/>
      <c r="EE219" s="128"/>
      <c r="EF219" s="128"/>
      <c r="EG219" s="128"/>
      <c r="EH219" s="128"/>
      <c r="EI219" s="128"/>
      <c r="EJ219" s="128"/>
      <c r="EK219" s="128"/>
      <c r="EL219" s="128"/>
      <c r="EM219" s="128"/>
      <c r="EN219" s="128"/>
      <c r="EO219" s="128"/>
      <c r="EP219" s="128"/>
      <c r="EQ219" s="128"/>
      <c r="ER219" s="128"/>
      <c r="ES219" s="128"/>
      <c r="ET219" s="128"/>
      <c r="EU219" s="128"/>
      <c r="EV219" s="128"/>
      <c r="EW219" s="128"/>
      <c r="EX219" s="128"/>
      <c r="EY219" s="128"/>
      <c r="EZ219" s="128"/>
      <c r="FA219" s="128"/>
      <c r="FB219" s="128"/>
      <c r="FC219" s="128"/>
      <c r="FD219" s="128"/>
      <c r="FE219" s="128"/>
      <c r="FF219" s="128"/>
      <c r="FG219" s="128"/>
      <c r="FH219" s="128"/>
      <c r="FI219" s="128"/>
      <c r="FJ219" s="128"/>
      <c r="FK219" s="128"/>
      <c r="FL219" s="128"/>
      <c r="FM219" s="128"/>
      <c r="FN219" s="128"/>
      <c r="FO219" s="128"/>
      <c r="FP219" s="128"/>
      <c r="FQ219" s="128"/>
      <c r="FR219" s="128"/>
      <c r="FS219" s="128"/>
      <c r="FT219" s="128"/>
      <c r="FU219" s="128"/>
      <c r="FV219" s="128"/>
      <c r="FW219" s="128"/>
      <c r="FX219" s="128"/>
      <c r="FY219" s="128"/>
      <c r="FZ219" s="128"/>
      <c r="GA219" s="128"/>
      <c r="GB219" s="128"/>
      <c r="GC219" s="128"/>
      <c r="GD219" s="128"/>
      <c r="GE219" s="128"/>
      <c r="GF219" s="128"/>
      <c r="GG219" s="128"/>
      <c r="GH219" s="128"/>
      <c r="GI219" s="128"/>
      <c r="GJ219" s="128"/>
      <c r="GK219" s="128"/>
      <c r="GL219" s="128"/>
      <c r="GM219" s="128"/>
      <c r="GN219" s="128"/>
      <c r="GO219" s="128"/>
      <c r="GP219" s="128"/>
      <c r="GQ219" s="128"/>
      <c r="GR219" s="128"/>
      <c r="GS219" s="128"/>
      <c r="GT219" s="128"/>
      <c r="GU219" s="128"/>
      <c r="GV219" s="128"/>
      <c r="GW219" s="128"/>
      <c r="GX219" s="128"/>
      <c r="GY219" s="128"/>
      <c r="GZ219" s="128"/>
      <c r="HA219" s="128"/>
      <c r="HB219" s="128"/>
      <c r="HC219" s="128"/>
      <c r="HD219" s="128"/>
      <c r="HE219" s="128"/>
      <c r="HF219" s="128"/>
      <c r="HG219" s="128"/>
      <c r="HH219" s="128"/>
      <c r="HI219" s="128"/>
      <c r="HJ219" s="128"/>
      <c r="HK219" s="128"/>
      <c r="HL219" s="128"/>
      <c r="HM219" s="128"/>
      <c r="HN219" s="128"/>
      <c r="HO219" s="128"/>
      <c r="HP219" s="128"/>
      <c r="HQ219" s="128"/>
      <c r="HR219" s="128"/>
      <c r="HS219" s="128"/>
      <c r="HT219" s="128"/>
      <c r="HU219" s="128"/>
      <c r="HV219" s="128"/>
      <c r="HW219" s="128"/>
      <c r="HX219" s="128"/>
      <c r="HY219" s="128"/>
      <c r="HZ219" s="128"/>
      <c r="IA219" s="128"/>
      <c r="IB219" s="128"/>
      <c r="IC219" s="128"/>
      <c r="ID219" s="128"/>
      <c r="IE219" s="128"/>
      <c r="IF219" s="128"/>
      <c r="IG219" s="128"/>
      <c r="IH219" s="128"/>
      <c r="II219" s="128"/>
      <c r="IJ219" s="128"/>
      <c r="IK219" s="128"/>
      <c r="IL219" s="128"/>
      <c r="IM219" s="128"/>
      <c r="IN219" s="128"/>
      <c r="IO219" s="128"/>
      <c r="IP219" s="128"/>
      <c r="IQ219" s="128"/>
      <c r="IR219" s="128"/>
      <c r="IS219" s="128"/>
      <c r="IT219" s="128"/>
    </row>
    <row r="220" spans="1:254" s="93" customFormat="1" ht="25.5" x14ac:dyDescent="0.2">
      <c r="A220" s="124" t="s">
        <v>75</v>
      </c>
      <c r="B220" s="126" t="s">
        <v>280</v>
      </c>
      <c r="C220" s="137" t="s">
        <v>94</v>
      </c>
      <c r="D220" s="137" t="s">
        <v>16</v>
      </c>
      <c r="E220" s="137" t="s">
        <v>193</v>
      </c>
      <c r="F220" s="137" t="s">
        <v>76</v>
      </c>
      <c r="G220" s="127">
        <v>115.45</v>
      </c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98"/>
      <c r="BP220" s="98"/>
      <c r="BQ220" s="98"/>
      <c r="BR220" s="98"/>
      <c r="BS220" s="98"/>
      <c r="BT220" s="98"/>
      <c r="BU220" s="98"/>
      <c r="BV220" s="98"/>
      <c r="BW220" s="98"/>
      <c r="BX220" s="98"/>
      <c r="BY220" s="98"/>
      <c r="BZ220" s="98"/>
      <c r="CA220" s="98"/>
      <c r="CB220" s="98"/>
      <c r="CC220" s="98"/>
      <c r="CD220" s="98"/>
      <c r="CE220" s="98"/>
      <c r="CF220" s="98"/>
      <c r="CG220" s="98"/>
      <c r="CH220" s="98"/>
      <c r="CI220" s="98"/>
      <c r="CJ220" s="98"/>
      <c r="CK220" s="98"/>
      <c r="CL220" s="98"/>
      <c r="CM220" s="98"/>
      <c r="CN220" s="98"/>
      <c r="CO220" s="98"/>
      <c r="CP220" s="98"/>
      <c r="CQ220" s="98"/>
      <c r="CR220" s="98"/>
      <c r="CS220" s="98"/>
      <c r="CT220" s="98"/>
      <c r="CU220" s="98"/>
      <c r="CV220" s="98"/>
      <c r="CW220" s="98"/>
      <c r="CX220" s="98"/>
      <c r="CY220" s="98"/>
      <c r="CZ220" s="98"/>
      <c r="DA220" s="98"/>
      <c r="DB220" s="98"/>
      <c r="DC220" s="98"/>
      <c r="DD220" s="98"/>
      <c r="DE220" s="98"/>
      <c r="DF220" s="98"/>
      <c r="DG220" s="98"/>
      <c r="DH220" s="98"/>
      <c r="DI220" s="98"/>
      <c r="DJ220" s="98"/>
      <c r="DK220" s="98"/>
      <c r="DL220" s="98"/>
      <c r="DM220" s="98"/>
      <c r="DN220" s="98"/>
      <c r="DO220" s="98"/>
      <c r="DP220" s="98"/>
      <c r="DQ220" s="98"/>
      <c r="DR220" s="98"/>
      <c r="DS220" s="98"/>
      <c r="DT220" s="98"/>
      <c r="DU220" s="98"/>
      <c r="DV220" s="98"/>
      <c r="DW220" s="98"/>
      <c r="DX220" s="98"/>
      <c r="DY220" s="98"/>
      <c r="DZ220" s="98"/>
      <c r="EA220" s="98"/>
      <c r="EB220" s="98"/>
      <c r="EC220" s="98"/>
      <c r="ED220" s="98"/>
      <c r="EE220" s="98"/>
      <c r="EF220" s="98"/>
      <c r="EG220" s="98"/>
      <c r="EH220" s="98"/>
      <c r="EI220" s="98"/>
      <c r="EJ220" s="98"/>
      <c r="EK220" s="98"/>
      <c r="EL220" s="98"/>
      <c r="EM220" s="98"/>
      <c r="EN220" s="98"/>
      <c r="EO220" s="98"/>
      <c r="EP220" s="98"/>
      <c r="EQ220" s="98"/>
      <c r="ER220" s="98"/>
      <c r="ES220" s="98"/>
      <c r="ET220" s="98"/>
      <c r="EU220" s="98"/>
      <c r="EV220" s="98"/>
      <c r="EW220" s="98"/>
      <c r="EX220" s="98"/>
      <c r="EY220" s="98"/>
      <c r="EZ220" s="98"/>
      <c r="FA220" s="98"/>
      <c r="FB220" s="98"/>
      <c r="FC220" s="98"/>
      <c r="FD220" s="98"/>
      <c r="FE220" s="98"/>
      <c r="FF220" s="98"/>
      <c r="FG220" s="98"/>
      <c r="FH220" s="98"/>
      <c r="FI220" s="98"/>
      <c r="FJ220" s="98"/>
      <c r="FK220" s="98"/>
      <c r="FL220" s="98"/>
      <c r="FM220" s="98"/>
      <c r="FN220" s="98"/>
      <c r="FO220" s="98"/>
      <c r="FP220" s="98"/>
      <c r="FQ220" s="98"/>
      <c r="FR220" s="98"/>
      <c r="FS220" s="98"/>
      <c r="FT220" s="98"/>
      <c r="FU220" s="98"/>
      <c r="FV220" s="98"/>
      <c r="FW220" s="98"/>
      <c r="FX220" s="98"/>
      <c r="FY220" s="98"/>
      <c r="FZ220" s="98"/>
      <c r="GA220" s="98"/>
      <c r="GB220" s="98"/>
      <c r="GC220" s="98"/>
      <c r="GD220" s="98"/>
      <c r="GE220" s="98"/>
      <c r="GF220" s="98"/>
      <c r="GG220" s="98"/>
      <c r="GH220" s="98"/>
      <c r="GI220" s="98"/>
      <c r="GJ220" s="98"/>
      <c r="GK220" s="98"/>
      <c r="GL220" s="98"/>
      <c r="GM220" s="98"/>
      <c r="GN220" s="98"/>
      <c r="GO220" s="98"/>
      <c r="GP220" s="98"/>
      <c r="GQ220" s="98"/>
      <c r="GR220" s="98"/>
      <c r="GS220" s="98"/>
      <c r="GT220" s="98"/>
      <c r="GU220" s="98"/>
      <c r="GV220" s="98"/>
      <c r="GW220" s="98"/>
      <c r="GX220" s="98"/>
      <c r="GY220" s="98"/>
      <c r="GZ220" s="98"/>
      <c r="HA220" s="98"/>
      <c r="HB220" s="98"/>
      <c r="HC220" s="98"/>
      <c r="HD220" s="98"/>
      <c r="HE220" s="98"/>
      <c r="HF220" s="98"/>
      <c r="HG220" s="98"/>
      <c r="HH220" s="98"/>
      <c r="HI220" s="98"/>
      <c r="HJ220" s="98"/>
      <c r="HK220" s="98"/>
      <c r="HL220" s="98"/>
      <c r="HM220" s="98"/>
      <c r="HN220" s="98"/>
      <c r="HO220" s="98"/>
      <c r="HP220" s="98"/>
      <c r="HQ220" s="98"/>
      <c r="HR220" s="98"/>
      <c r="HS220" s="98"/>
      <c r="HT220" s="98"/>
      <c r="HU220" s="98"/>
      <c r="HV220" s="98"/>
      <c r="HW220" s="98"/>
      <c r="HX220" s="98"/>
      <c r="HY220" s="98"/>
      <c r="HZ220" s="98"/>
      <c r="IA220" s="98"/>
      <c r="IB220" s="98"/>
      <c r="IC220" s="98"/>
      <c r="ID220" s="98"/>
      <c r="IE220" s="98"/>
      <c r="IF220" s="98"/>
      <c r="IG220" s="98"/>
      <c r="IH220" s="98"/>
      <c r="II220" s="98"/>
      <c r="IJ220" s="98"/>
      <c r="IK220" s="98"/>
      <c r="IL220" s="98"/>
      <c r="IM220" s="98"/>
      <c r="IN220" s="98"/>
      <c r="IO220" s="98"/>
      <c r="IP220" s="98"/>
      <c r="IQ220" s="98"/>
      <c r="IR220" s="98"/>
      <c r="IS220" s="98"/>
      <c r="IT220" s="98"/>
    </row>
    <row r="221" spans="1:254" s="93" customFormat="1" ht="13.5" x14ac:dyDescent="0.25">
      <c r="A221" s="119" t="s">
        <v>288</v>
      </c>
      <c r="B221" s="121" t="s">
        <v>280</v>
      </c>
      <c r="C221" s="135" t="s">
        <v>94</v>
      </c>
      <c r="D221" s="135" t="s">
        <v>16</v>
      </c>
      <c r="E221" s="135" t="s">
        <v>68</v>
      </c>
      <c r="F221" s="135"/>
      <c r="G221" s="122">
        <f>SUM(G222)</f>
        <v>206</v>
      </c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98"/>
      <c r="BP221" s="98"/>
      <c r="BQ221" s="98"/>
      <c r="BR221" s="98"/>
      <c r="BS221" s="98"/>
      <c r="BT221" s="98"/>
      <c r="BU221" s="98"/>
      <c r="BV221" s="98"/>
      <c r="BW221" s="98"/>
      <c r="BX221" s="98"/>
      <c r="BY221" s="98"/>
      <c r="BZ221" s="98"/>
      <c r="CA221" s="98"/>
      <c r="CB221" s="98"/>
      <c r="CC221" s="98"/>
      <c r="CD221" s="98"/>
      <c r="CE221" s="98"/>
      <c r="CF221" s="98"/>
      <c r="CG221" s="98"/>
      <c r="CH221" s="98"/>
      <c r="CI221" s="98"/>
      <c r="CJ221" s="98"/>
      <c r="CK221" s="98"/>
      <c r="CL221" s="98"/>
      <c r="CM221" s="98"/>
      <c r="CN221" s="98"/>
      <c r="CO221" s="98"/>
      <c r="CP221" s="98"/>
      <c r="CQ221" s="98"/>
      <c r="CR221" s="98"/>
      <c r="CS221" s="98"/>
      <c r="CT221" s="98"/>
      <c r="CU221" s="98"/>
      <c r="CV221" s="98"/>
      <c r="CW221" s="98"/>
      <c r="CX221" s="98"/>
      <c r="CY221" s="98"/>
      <c r="CZ221" s="98"/>
      <c r="DA221" s="98"/>
      <c r="DB221" s="98"/>
      <c r="DC221" s="98"/>
      <c r="DD221" s="98"/>
      <c r="DE221" s="98"/>
      <c r="DF221" s="98"/>
      <c r="DG221" s="98"/>
      <c r="DH221" s="98"/>
      <c r="DI221" s="98"/>
      <c r="DJ221" s="98"/>
      <c r="DK221" s="98"/>
      <c r="DL221" s="98"/>
      <c r="DM221" s="98"/>
      <c r="DN221" s="98"/>
      <c r="DO221" s="98"/>
      <c r="DP221" s="98"/>
      <c r="DQ221" s="98"/>
      <c r="DR221" s="98"/>
      <c r="DS221" s="98"/>
      <c r="DT221" s="98"/>
      <c r="DU221" s="98"/>
      <c r="DV221" s="98"/>
      <c r="DW221" s="98"/>
      <c r="DX221" s="98"/>
      <c r="DY221" s="98"/>
      <c r="DZ221" s="98"/>
      <c r="EA221" s="98"/>
      <c r="EB221" s="98"/>
      <c r="EC221" s="98"/>
      <c r="ED221" s="98"/>
      <c r="EE221" s="98"/>
      <c r="EF221" s="98"/>
      <c r="EG221" s="98"/>
      <c r="EH221" s="98"/>
      <c r="EI221" s="98"/>
      <c r="EJ221" s="98"/>
      <c r="EK221" s="98"/>
      <c r="EL221" s="98"/>
      <c r="EM221" s="98"/>
      <c r="EN221" s="98"/>
      <c r="EO221" s="98"/>
      <c r="EP221" s="98"/>
      <c r="EQ221" s="98"/>
      <c r="ER221" s="98"/>
      <c r="ES221" s="98"/>
      <c r="ET221" s="98"/>
      <c r="EU221" s="98"/>
      <c r="EV221" s="98"/>
      <c r="EW221" s="98"/>
      <c r="EX221" s="98"/>
      <c r="EY221" s="98"/>
      <c r="EZ221" s="98"/>
      <c r="FA221" s="98"/>
      <c r="FB221" s="98"/>
      <c r="FC221" s="98"/>
      <c r="FD221" s="98"/>
      <c r="FE221" s="98"/>
      <c r="FF221" s="98"/>
      <c r="FG221" s="98"/>
      <c r="FH221" s="98"/>
      <c r="FI221" s="98"/>
      <c r="FJ221" s="98"/>
      <c r="FK221" s="98"/>
      <c r="FL221" s="98"/>
      <c r="FM221" s="98"/>
      <c r="FN221" s="98"/>
      <c r="FO221" s="98"/>
      <c r="FP221" s="98"/>
      <c r="FQ221" s="98"/>
      <c r="FR221" s="98"/>
      <c r="FS221" s="98"/>
      <c r="FT221" s="98"/>
      <c r="FU221" s="98"/>
      <c r="FV221" s="98"/>
      <c r="FW221" s="98"/>
      <c r="FX221" s="98"/>
      <c r="FY221" s="98"/>
      <c r="FZ221" s="98"/>
      <c r="GA221" s="98"/>
      <c r="GB221" s="98"/>
      <c r="GC221" s="98"/>
      <c r="GD221" s="98"/>
      <c r="GE221" s="98"/>
      <c r="GF221" s="98"/>
      <c r="GG221" s="98"/>
      <c r="GH221" s="98"/>
      <c r="GI221" s="98"/>
      <c r="GJ221" s="98"/>
      <c r="GK221" s="98"/>
      <c r="GL221" s="98"/>
      <c r="GM221" s="98"/>
      <c r="GN221" s="98"/>
      <c r="GO221" s="98"/>
      <c r="GP221" s="98"/>
      <c r="GQ221" s="98"/>
      <c r="GR221" s="98"/>
      <c r="GS221" s="98"/>
      <c r="GT221" s="98"/>
      <c r="GU221" s="98"/>
      <c r="GV221" s="98"/>
      <c r="GW221" s="98"/>
      <c r="GX221" s="98"/>
      <c r="GY221" s="98"/>
      <c r="GZ221" s="98"/>
      <c r="HA221" s="98"/>
      <c r="HB221" s="98"/>
      <c r="HC221" s="98"/>
      <c r="HD221" s="98"/>
      <c r="HE221" s="98"/>
      <c r="HF221" s="98"/>
      <c r="HG221" s="98"/>
      <c r="HH221" s="98"/>
      <c r="HI221" s="98"/>
      <c r="HJ221" s="98"/>
      <c r="HK221" s="98"/>
      <c r="HL221" s="98"/>
      <c r="HM221" s="98"/>
      <c r="HN221" s="98"/>
      <c r="HO221" s="98"/>
      <c r="HP221" s="98"/>
      <c r="HQ221" s="98"/>
      <c r="HR221" s="98"/>
      <c r="HS221" s="98"/>
      <c r="HT221" s="98"/>
      <c r="HU221" s="98"/>
      <c r="HV221" s="98"/>
      <c r="HW221" s="98"/>
      <c r="HX221" s="98"/>
      <c r="HY221" s="98"/>
      <c r="HZ221" s="98"/>
      <c r="IA221" s="98"/>
      <c r="IB221" s="98"/>
      <c r="IC221" s="98"/>
      <c r="ID221" s="98"/>
      <c r="IE221" s="98"/>
      <c r="IF221" s="98"/>
      <c r="IG221" s="98"/>
      <c r="IH221" s="98"/>
      <c r="II221" s="98"/>
      <c r="IJ221" s="98"/>
      <c r="IK221" s="98"/>
      <c r="IL221" s="98"/>
      <c r="IM221" s="98"/>
      <c r="IN221" s="98"/>
      <c r="IO221" s="98"/>
      <c r="IP221" s="98"/>
      <c r="IQ221" s="98"/>
      <c r="IR221" s="98"/>
      <c r="IS221" s="98"/>
      <c r="IT221" s="98"/>
    </row>
    <row r="222" spans="1:254" s="93" customFormat="1" ht="25.5" x14ac:dyDescent="0.2">
      <c r="A222" s="124" t="s">
        <v>75</v>
      </c>
      <c r="B222" s="126" t="s">
        <v>280</v>
      </c>
      <c r="C222" s="137" t="s">
        <v>94</v>
      </c>
      <c r="D222" s="137" t="s">
        <v>16</v>
      </c>
      <c r="E222" s="137" t="s">
        <v>68</v>
      </c>
      <c r="F222" s="137" t="s">
        <v>76</v>
      </c>
      <c r="G222" s="127">
        <v>206</v>
      </c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98"/>
      <c r="BP222" s="98"/>
      <c r="BQ222" s="98"/>
      <c r="BR222" s="98"/>
      <c r="BS222" s="98"/>
      <c r="BT222" s="98"/>
      <c r="BU222" s="98"/>
      <c r="BV222" s="98"/>
      <c r="BW222" s="98"/>
      <c r="BX222" s="98"/>
      <c r="BY222" s="98"/>
      <c r="BZ222" s="98"/>
      <c r="CA222" s="98"/>
      <c r="CB222" s="98"/>
      <c r="CC222" s="98"/>
      <c r="CD222" s="98"/>
      <c r="CE222" s="98"/>
      <c r="CF222" s="98"/>
      <c r="CG222" s="98"/>
      <c r="CH222" s="98"/>
      <c r="CI222" s="98"/>
      <c r="CJ222" s="98"/>
      <c r="CK222" s="98"/>
      <c r="CL222" s="98"/>
      <c r="CM222" s="98"/>
      <c r="CN222" s="98"/>
      <c r="CO222" s="98"/>
      <c r="CP222" s="98"/>
      <c r="CQ222" s="98"/>
      <c r="CR222" s="98"/>
      <c r="CS222" s="98"/>
      <c r="CT222" s="98"/>
      <c r="CU222" s="98"/>
      <c r="CV222" s="98"/>
      <c r="CW222" s="98"/>
      <c r="CX222" s="98"/>
      <c r="CY222" s="98"/>
      <c r="CZ222" s="98"/>
      <c r="DA222" s="98"/>
      <c r="DB222" s="98"/>
      <c r="DC222" s="98"/>
      <c r="DD222" s="98"/>
      <c r="DE222" s="98"/>
      <c r="DF222" s="98"/>
      <c r="DG222" s="98"/>
      <c r="DH222" s="98"/>
      <c r="DI222" s="98"/>
      <c r="DJ222" s="98"/>
      <c r="DK222" s="98"/>
      <c r="DL222" s="98"/>
      <c r="DM222" s="98"/>
      <c r="DN222" s="98"/>
      <c r="DO222" s="98"/>
      <c r="DP222" s="98"/>
      <c r="DQ222" s="98"/>
      <c r="DR222" s="98"/>
      <c r="DS222" s="98"/>
      <c r="DT222" s="98"/>
      <c r="DU222" s="98"/>
      <c r="DV222" s="98"/>
      <c r="DW222" s="98"/>
      <c r="DX222" s="98"/>
      <c r="DY222" s="98"/>
      <c r="DZ222" s="98"/>
      <c r="EA222" s="98"/>
      <c r="EB222" s="98"/>
      <c r="EC222" s="98"/>
      <c r="ED222" s="98"/>
      <c r="EE222" s="98"/>
      <c r="EF222" s="98"/>
      <c r="EG222" s="98"/>
      <c r="EH222" s="98"/>
      <c r="EI222" s="98"/>
      <c r="EJ222" s="98"/>
      <c r="EK222" s="98"/>
      <c r="EL222" s="98"/>
      <c r="EM222" s="98"/>
      <c r="EN222" s="98"/>
      <c r="EO222" s="98"/>
      <c r="EP222" s="98"/>
      <c r="EQ222" s="98"/>
      <c r="ER222" s="98"/>
      <c r="ES222" s="98"/>
      <c r="ET222" s="98"/>
      <c r="EU222" s="98"/>
      <c r="EV222" s="98"/>
      <c r="EW222" s="98"/>
      <c r="EX222" s="98"/>
      <c r="EY222" s="98"/>
      <c r="EZ222" s="98"/>
      <c r="FA222" s="98"/>
      <c r="FB222" s="98"/>
      <c r="FC222" s="98"/>
      <c r="FD222" s="98"/>
      <c r="FE222" s="98"/>
      <c r="FF222" s="98"/>
      <c r="FG222" s="98"/>
      <c r="FH222" s="98"/>
      <c r="FI222" s="98"/>
      <c r="FJ222" s="98"/>
      <c r="FK222" s="98"/>
      <c r="FL222" s="98"/>
      <c r="FM222" s="98"/>
      <c r="FN222" s="98"/>
      <c r="FO222" s="98"/>
      <c r="FP222" s="98"/>
      <c r="FQ222" s="98"/>
      <c r="FR222" s="98"/>
      <c r="FS222" s="98"/>
      <c r="FT222" s="98"/>
      <c r="FU222" s="98"/>
      <c r="FV222" s="98"/>
      <c r="FW222" s="98"/>
      <c r="FX222" s="98"/>
      <c r="FY222" s="98"/>
      <c r="FZ222" s="98"/>
      <c r="GA222" s="98"/>
      <c r="GB222" s="98"/>
      <c r="GC222" s="98"/>
      <c r="GD222" s="98"/>
      <c r="GE222" s="98"/>
      <c r="GF222" s="98"/>
      <c r="GG222" s="98"/>
      <c r="GH222" s="98"/>
      <c r="GI222" s="98"/>
      <c r="GJ222" s="98"/>
      <c r="GK222" s="98"/>
      <c r="GL222" s="98"/>
      <c r="GM222" s="98"/>
      <c r="GN222" s="98"/>
      <c r="GO222" s="98"/>
      <c r="GP222" s="98"/>
      <c r="GQ222" s="98"/>
      <c r="GR222" s="98"/>
      <c r="GS222" s="98"/>
      <c r="GT222" s="98"/>
      <c r="GU222" s="98"/>
      <c r="GV222" s="98"/>
      <c r="GW222" s="98"/>
      <c r="GX222" s="98"/>
      <c r="GY222" s="98"/>
      <c r="GZ222" s="98"/>
      <c r="HA222" s="98"/>
      <c r="HB222" s="98"/>
      <c r="HC222" s="98"/>
      <c r="HD222" s="98"/>
      <c r="HE222" s="98"/>
      <c r="HF222" s="98"/>
      <c r="HG222" s="98"/>
      <c r="HH222" s="98"/>
      <c r="HI222" s="98"/>
      <c r="HJ222" s="98"/>
      <c r="HK222" s="98"/>
      <c r="HL222" s="98"/>
      <c r="HM222" s="98"/>
      <c r="HN222" s="98"/>
      <c r="HO222" s="98"/>
      <c r="HP222" s="98"/>
      <c r="HQ222" s="98"/>
      <c r="HR222" s="98"/>
      <c r="HS222" s="98"/>
      <c r="HT222" s="98"/>
      <c r="HU222" s="98"/>
      <c r="HV222" s="98"/>
      <c r="HW222" s="98"/>
      <c r="HX222" s="98"/>
      <c r="HY222" s="98"/>
      <c r="HZ222" s="98"/>
      <c r="IA222" s="98"/>
      <c r="IB222" s="98"/>
      <c r="IC222" s="98"/>
      <c r="ID222" s="98"/>
      <c r="IE222" s="98"/>
      <c r="IF222" s="98"/>
      <c r="IG222" s="98"/>
      <c r="IH222" s="98"/>
      <c r="II222" s="98"/>
      <c r="IJ222" s="98"/>
      <c r="IK222" s="98"/>
      <c r="IL222" s="98"/>
      <c r="IM222" s="98"/>
      <c r="IN222" s="98"/>
      <c r="IO222" s="98"/>
      <c r="IP222" s="98"/>
      <c r="IQ222" s="98"/>
      <c r="IR222" s="98"/>
      <c r="IS222" s="98"/>
      <c r="IT222" s="98"/>
    </row>
    <row r="223" spans="1:254" ht="13.5" x14ac:dyDescent="0.25">
      <c r="A223" s="159" t="s">
        <v>204</v>
      </c>
      <c r="B223" s="121" t="s">
        <v>280</v>
      </c>
      <c r="C223" s="135" t="s">
        <v>94</v>
      </c>
      <c r="D223" s="135" t="s">
        <v>16</v>
      </c>
      <c r="E223" s="135" t="s">
        <v>196</v>
      </c>
      <c r="F223" s="135"/>
      <c r="G223" s="122">
        <f>SUM(G224+G226+G228)</f>
        <v>37716</v>
      </c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  <c r="BG223" s="154"/>
      <c r="BH223" s="154"/>
      <c r="BI223" s="154"/>
      <c r="BJ223" s="154"/>
      <c r="BK223" s="154"/>
      <c r="BL223" s="154"/>
      <c r="BM223" s="154"/>
      <c r="BN223" s="154"/>
      <c r="BO223" s="154"/>
      <c r="BP223" s="154"/>
      <c r="BQ223" s="154"/>
      <c r="BR223" s="154"/>
      <c r="BS223" s="154"/>
      <c r="BT223" s="154"/>
      <c r="BU223" s="154"/>
      <c r="BV223" s="154"/>
      <c r="BW223" s="154"/>
      <c r="BX223" s="154"/>
      <c r="BY223" s="154"/>
      <c r="BZ223" s="154"/>
      <c r="CA223" s="154"/>
      <c r="CB223" s="154"/>
      <c r="CC223" s="154"/>
      <c r="CD223" s="154"/>
      <c r="CE223" s="154"/>
      <c r="CF223" s="154"/>
      <c r="CG223" s="154"/>
      <c r="CH223" s="154"/>
      <c r="CI223" s="154"/>
      <c r="CJ223" s="154"/>
      <c r="CK223" s="154"/>
      <c r="CL223" s="154"/>
      <c r="CM223" s="154"/>
      <c r="CN223" s="154"/>
      <c r="CO223" s="154"/>
      <c r="CP223" s="154"/>
      <c r="CQ223" s="154"/>
      <c r="CR223" s="154"/>
      <c r="CS223" s="154"/>
      <c r="CT223" s="154"/>
      <c r="CU223" s="154"/>
      <c r="CV223" s="154"/>
      <c r="CW223" s="154"/>
      <c r="CX223" s="154"/>
      <c r="CY223" s="154"/>
      <c r="CZ223" s="154"/>
      <c r="DA223" s="154"/>
      <c r="DB223" s="154"/>
      <c r="DC223" s="154"/>
      <c r="DD223" s="154"/>
      <c r="DE223" s="154"/>
      <c r="DF223" s="154"/>
      <c r="DG223" s="154"/>
      <c r="DH223" s="154"/>
      <c r="DI223" s="154"/>
      <c r="DJ223" s="154"/>
      <c r="DK223" s="154"/>
      <c r="DL223" s="154"/>
      <c r="DM223" s="154"/>
      <c r="DN223" s="154"/>
      <c r="DO223" s="154"/>
      <c r="DP223" s="154"/>
      <c r="DQ223" s="154"/>
      <c r="DR223" s="154"/>
      <c r="DS223" s="154"/>
      <c r="DT223" s="154"/>
      <c r="DU223" s="154"/>
      <c r="DV223" s="154"/>
      <c r="DW223" s="154"/>
      <c r="DX223" s="154"/>
      <c r="DY223" s="154"/>
      <c r="DZ223" s="154"/>
      <c r="EA223" s="154"/>
      <c r="EB223" s="154"/>
      <c r="EC223" s="154"/>
      <c r="ED223" s="154"/>
      <c r="EE223" s="154"/>
      <c r="EF223" s="154"/>
      <c r="EG223" s="154"/>
      <c r="EH223" s="154"/>
      <c r="EI223" s="154"/>
      <c r="EJ223" s="154"/>
      <c r="EK223" s="154"/>
      <c r="EL223" s="154"/>
      <c r="EM223" s="154"/>
      <c r="EN223" s="154"/>
      <c r="EO223" s="154"/>
      <c r="EP223" s="154"/>
      <c r="EQ223" s="154"/>
      <c r="ER223" s="154"/>
      <c r="ES223" s="154"/>
      <c r="ET223" s="154"/>
      <c r="EU223" s="154"/>
      <c r="EV223" s="154"/>
      <c r="EW223" s="154"/>
      <c r="EX223" s="154"/>
      <c r="EY223" s="154"/>
      <c r="EZ223" s="154"/>
      <c r="FA223" s="154"/>
      <c r="FB223" s="154"/>
      <c r="FC223" s="154"/>
      <c r="FD223" s="154"/>
      <c r="FE223" s="154"/>
      <c r="FF223" s="154"/>
      <c r="FG223" s="154"/>
      <c r="FH223" s="154"/>
      <c r="FI223" s="154"/>
      <c r="FJ223" s="154"/>
      <c r="FK223" s="154"/>
      <c r="FL223" s="154"/>
      <c r="FM223" s="154"/>
      <c r="FN223" s="154"/>
      <c r="FO223" s="154"/>
      <c r="FP223" s="154"/>
      <c r="FQ223" s="154"/>
      <c r="FR223" s="154"/>
      <c r="FS223" s="154"/>
      <c r="FT223" s="154"/>
      <c r="FU223" s="154"/>
      <c r="FV223" s="154"/>
      <c r="FW223" s="154"/>
      <c r="FX223" s="154"/>
      <c r="FY223" s="154"/>
      <c r="FZ223" s="154"/>
      <c r="GA223" s="154"/>
      <c r="GB223" s="154"/>
      <c r="GC223" s="154"/>
      <c r="GD223" s="154"/>
      <c r="GE223" s="154"/>
      <c r="GF223" s="154"/>
      <c r="GG223" s="154"/>
      <c r="GH223" s="154"/>
      <c r="GI223" s="154"/>
      <c r="GJ223" s="154"/>
      <c r="GK223" s="154"/>
      <c r="GL223" s="154"/>
      <c r="GM223" s="154"/>
      <c r="GN223" s="154"/>
      <c r="GO223" s="154"/>
      <c r="GP223" s="154"/>
      <c r="GQ223" s="154"/>
      <c r="GR223" s="154"/>
      <c r="GS223" s="154"/>
      <c r="GT223" s="154"/>
      <c r="GU223" s="154"/>
      <c r="GV223" s="154"/>
      <c r="GW223" s="154"/>
      <c r="GX223" s="154"/>
      <c r="GY223" s="154"/>
      <c r="GZ223" s="154"/>
      <c r="HA223" s="154"/>
      <c r="HB223" s="154"/>
      <c r="HC223" s="154"/>
      <c r="HD223" s="154"/>
      <c r="HE223" s="154"/>
      <c r="HF223" s="154"/>
      <c r="HG223" s="154"/>
      <c r="HH223" s="154"/>
      <c r="HI223" s="154"/>
      <c r="HJ223" s="154"/>
      <c r="HK223" s="154"/>
      <c r="HL223" s="154"/>
      <c r="HM223" s="154"/>
      <c r="HN223" s="154"/>
      <c r="HO223" s="154"/>
      <c r="HP223" s="154"/>
      <c r="HQ223" s="154"/>
      <c r="HR223" s="154"/>
      <c r="HS223" s="154"/>
      <c r="HT223" s="154"/>
      <c r="HU223" s="154"/>
      <c r="HV223" s="154"/>
      <c r="HW223" s="154"/>
      <c r="HX223" s="154"/>
      <c r="HY223" s="154"/>
      <c r="HZ223" s="154"/>
      <c r="IA223" s="154"/>
      <c r="IB223" s="154"/>
      <c r="IC223" s="154"/>
      <c r="ID223" s="154"/>
      <c r="IE223" s="154"/>
      <c r="IF223" s="154"/>
      <c r="IG223" s="154"/>
      <c r="IH223" s="154"/>
      <c r="II223" s="154"/>
      <c r="IJ223" s="154"/>
      <c r="IK223" s="154"/>
      <c r="IL223" s="154"/>
      <c r="IM223" s="154"/>
      <c r="IN223" s="154"/>
      <c r="IO223" s="154"/>
      <c r="IP223" s="154"/>
      <c r="IQ223" s="154"/>
      <c r="IR223" s="154"/>
      <c r="IS223" s="154"/>
      <c r="IT223" s="154"/>
    </row>
    <row r="224" spans="1:254" ht="13.5" x14ac:dyDescent="0.25">
      <c r="A224" s="119" t="s">
        <v>197</v>
      </c>
      <c r="B224" s="121" t="s">
        <v>280</v>
      </c>
      <c r="C224" s="135" t="s">
        <v>94</v>
      </c>
      <c r="D224" s="135" t="s">
        <v>16</v>
      </c>
      <c r="E224" s="135" t="s">
        <v>198</v>
      </c>
      <c r="F224" s="135"/>
      <c r="G224" s="122">
        <f>SUM(G225)</f>
        <v>16900</v>
      </c>
    </row>
    <row r="225" spans="1:254" s="151" customFormat="1" ht="25.5" x14ac:dyDescent="0.2">
      <c r="A225" s="124" t="s">
        <v>75</v>
      </c>
      <c r="B225" s="137" t="s">
        <v>280</v>
      </c>
      <c r="C225" s="137" t="s">
        <v>94</v>
      </c>
      <c r="D225" s="137" t="s">
        <v>16</v>
      </c>
      <c r="E225" s="137" t="s">
        <v>198</v>
      </c>
      <c r="F225" s="137" t="s">
        <v>76</v>
      </c>
      <c r="G225" s="127">
        <v>16900</v>
      </c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  <c r="AM225" s="98"/>
      <c r="AN225" s="98"/>
      <c r="AO225" s="98"/>
      <c r="AP225" s="98"/>
      <c r="AQ225" s="98"/>
      <c r="AR225" s="98"/>
      <c r="AS225" s="98"/>
      <c r="AT225" s="98"/>
      <c r="AU225" s="98"/>
      <c r="AV225" s="98"/>
      <c r="AW225" s="98"/>
      <c r="AX225" s="98"/>
      <c r="AY225" s="98"/>
      <c r="AZ225" s="98"/>
      <c r="BA225" s="98"/>
      <c r="BB225" s="98"/>
      <c r="BC225" s="98"/>
      <c r="BD225" s="98"/>
      <c r="BE225" s="98"/>
      <c r="BF225" s="98"/>
      <c r="BG225" s="98"/>
      <c r="BH225" s="98"/>
      <c r="BI225" s="98"/>
      <c r="BJ225" s="98"/>
      <c r="BK225" s="98"/>
      <c r="BL225" s="98"/>
      <c r="BM225" s="98"/>
      <c r="BN225" s="98"/>
      <c r="BO225" s="98"/>
      <c r="BP225" s="98"/>
      <c r="BQ225" s="98"/>
      <c r="BR225" s="98"/>
      <c r="BS225" s="98"/>
      <c r="BT225" s="98"/>
      <c r="BU225" s="98"/>
      <c r="BV225" s="98"/>
      <c r="BW225" s="98"/>
      <c r="BX225" s="98"/>
      <c r="BY225" s="98"/>
      <c r="BZ225" s="98"/>
      <c r="CA225" s="98"/>
      <c r="CB225" s="98"/>
      <c r="CC225" s="98"/>
      <c r="CD225" s="98"/>
      <c r="CE225" s="98"/>
      <c r="CF225" s="98"/>
      <c r="CG225" s="98"/>
      <c r="CH225" s="98"/>
      <c r="CI225" s="98"/>
      <c r="CJ225" s="98"/>
      <c r="CK225" s="98"/>
      <c r="CL225" s="98"/>
      <c r="CM225" s="98"/>
      <c r="CN225" s="98"/>
      <c r="CO225" s="98"/>
      <c r="CP225" s="98"/>
      <c r="CQ225" s="98"/>
      <c r="CR225" s="98"/>
      <c r="CS225" s="98"/>
      <c r="CT225" s="98"/>
      <c r="CU225" s="98"/>
      <c r="CV225" s="98"/>
      <c r="CW225" s="98"/>
      <c r="CX225" s="98"/>
      <c r="CY225" s="98"/>
      <c r="CZ225" s="98"/>
      <c r="DA225" s="98"/>
      <c r="DB225" s="98"/>
      <c r="DC225" s="98"/>
      <c r="DD225" s="98"/>
      <c r="DE225" s="98"/>
      <c r="DF225" s="98"/>
      <c r="DG225" s="98"/>
      <c r="DH225" s="98"/>
      <c r="DI225" s="98"/>
      <c r="DJ225" s="98"/>
      <c r="DK225" s="98"/>
      <c r="DL225" s="98"/>
      <c r="DM225" s="98"/>
      <c r="DN225" s="98"/>
      <c r="DO225" s="98"/>
      <c r="DP225" s="98"/>
      <c r="DQ225" s="98"/>
      <c r="DR225" s="98"/>
      <c r="DS225" s="98"/>
      <c r="DT225" s="98"/>
      <c r="DU225" s="98"/>
      <c r="DV225" s="98"/>
      <c r="DW225" s="98"/>
      <c r="DX225" s="98"/>
      <c r="DY225" s="98"/>
      <c r="DZ225" s="98"/>
      <c r="EA225" s="98"/>
      <c r="EB225" s="98"/>
      <c r="EC225" s="98"/>
      <c r="ED225" s="98"/>
      <c r="EE225" s="98"/>
      <c r="EF225" s="98"/>
      <c r="EG225" s="98"/>
      <c r="EH225" s="98"/>
      <c r="EI225" s="98"/>
      <c r="EJ225" s="98"/>
      <c r="EK225" s="98"/>
      <c r="EL225" s="98"/>
      <c r="EM225" s="98"/>
      <c r="EN225" s="98"/>
      <c r="EO225" s="98"/>
      <c r="EP225" s="98"/>
      <c r="EQ225" s="98"/>
      <c r="ER225" s="98"/>
      <c r="ES225" s="98"/>
      <c r="ET225" s="98"/>
      <c r="EU225" s="98"/>
      <c r="EV225" s="98"/>
      <c r="EW225" s="98"/>
      <c r="EX225" s="98"/>
      <c r="EY225" s="98"/>
      <c r="EZ225" s="98"/>
      <c r="FA225" s="98"/>
      <c r="FB225" s="98"/>
      <c r="FC225" s="98"/>
      <c r="FD225" s="98"/>
      <c r="FE225" s="98"/>
      <c r="FF225" s="98"/>
      <c r="FG225" s="98"/>
      <c r="FH225" s="98"/>
      <c r="FI225" s="98"/>
      <c r="FJ225" s="98"/>
      <c r="FK225" s="98"/>
      <c r="FL225" s="98"/>
      <c r="FM225" s="98"/>
      <c r="FN225" s="98"/>
      <c r="FO225" s="98"/>
      <c r="FP225" s="98"/>
      <c r="FQ225" s="98"/>
      <c r="FR225" s="98"/>
      <c r="FS225" s="98"/>
      <c r="FT225" s="98"/>
      <c r="FU225" s="98"/>
      <c r="FV225" s="98"/>
      <c r="FW225" s="98"/>
      <c r="FX225" s="98"/>
      <c r="FY225" s="98"/>
      <c r="FZ225" s="98"/>
      <c r="GA225" s="98"/>
      <c r="GB225" s="98"/>
      <c r="GC225" s="98"/>
      <c r="GD225" s="98"/>
      <c r="GE225" s="98"/>
      <c r="GF225" s="98"/>
      <c r="GG225" s="98"/>
      <c r="GH225" s="98"/>
      <c r="GI225" s="98"/>
      <c r="GJ225" s="98"/>
      <c r="GK225" s="98"/>
      <c r="GL225" s="98"/>
      <c r="GM225" s="98"/>
      <c r="GN225" s="98"/>
      <c r="GO225" s="98"/>
      <c r="GP225" s="98"/>
      <c r="GQ225" s="98"/>
      <c r="GR225" s="98"/>
      <c r="GS225" s="98"/>
      <c r="GT225" s="98"/>
      <c r="GU225" s="98"/>
      <c r="GV225" s="98"/>
      <c r="GW225" s="98"/>
      <c r="GX225" s="98"/>
      <c r="GY225" s="98"/>
      <c r="GZ225" s="98"/>
      <c r="HA225" s="98"/>
      <c r="HB225" s="98"/>
      <c r="HC225" s="98"/>
      <c r="HD225" s="98"/>
      <c r="HE225" s="98"/>
      <c r="HF225" s="98"/>
      <c r="HG225" s="98"/>
      <c r="HH225" s="98"/>
      <c r="HI225" s="98"/>
      <c r="HJ225" s="98"/>
      <c r="HK225" s="98"/>
      <c r="HL225" s="98"/>
      <c r="HM225" s="98"/>
      <c r="HN225" s="98"/>
      <c r="HO225" s="98"/>
      <c r="HP225" s="98"/>
      <c r="HQ225" s="98"/>
      <c r="HR225" s="98"/>
      <c r="HS225" s="98"/>
      <c r="HT225" s="98"/>
      <c r="HU225" s="98"/>
      <c r="HV225" s="98"/>
      <c r="HW225" s="98"/>
      <c r="HX225" s="98"/>
      <c r="HY225" s="98"/>
      <c r="HZ225" s="98"/>
      <c r="IA225" s="98"/>
      <c r="IB225" s="98"/>
      <c r="IC225" s="98"/>
      <c r="ID225" s="98"/>
      <c r="IE225" s="98"/>
      <c r="IF225" s="98"/>
      <c r="IG225" s="98"/>
      <c r="IH225" s="98"/>
      <c r="II225" s="98"/>
      <c r="IJ225" s="98"/>
      <c r="IK225" s="98"/>
      <c r="IL225" s="98"/>
      <c r="IM225" s="98"/>
      <c r="IN225" s="98"/>
      <c r="IO225" s="98"/>
      <c r="IP225" s="98"/>
      <c r="IQ225" s="98"/>
      <c r="IR225" s="98"/>
      <c r="IS225" s="98"/>
      <c r="IT225" s="98"/>
    </row>
    <row r="226" spans="1:254" ht="13.5" x14ac:dyDescent="0.25">
      <c r="A226" s="119" t="s">
        <v>199</v>
      </c>
      <c r="B226" s="176">
        <v>510</v>
      </c>
      <c r="C226" s="135" t="s">
        <v>94</v>
      </c>
      <c r="D226" s="135" t="s">
        <v>16</v>
      </c>
      <c r="E226" s="135" t="s">
        <v>200</v>
      </c>
      <c r="F226" s="135"/>
      <c r="G226" s="122">
        <f>SUM(G227)</f>
        <v>3100</v>
      </c>
    </row>
    <row r="227" spans="1:254" ht="25.5" x14ac:dyDescent="0.2">
      <c r="A227" s="124" t="s">
        <v>75</v>
      </c>
      <c r="B227" s="126" t="s">
        <v>280</v>
      </c>
      <c r="C227" s="137" t="s">
        <v>94</v>
      </c>
      <c r="D227" s="137" t="s">
        <v>16</v>
      </c>
      <c r="E227" s="137" t="s">
        <v>200</v>
      </c>
      <c r="F227" s="137" t="s">
        <v>76</v>
      </c>
      <c r="G227" s="127">
        <v>3100</v>
      </c>
    </row>
    <row r="228" spans="1:254" ht="13.5" x14ac:dyDescent="0.25">
      <c r="A228" s="119" t="s">
        <v>201</v>
      </c>
      <c r="B228" s="135" t="s">
        <v>280</v>
      </c>
      <c r="C228" s="135" t="s">
        <v>94</v>
      </c>
      <c r="D228" s="135" t="s">
        <v>16</v>
      </c>
      <c r="E228" s="135" t="s">
        <v>202</v>
      </c>
      <c r="F228" s="135"/>
      <c r="G228" s="122">
        <f>SUM(G229)</f>
        <v>17716</v>
      </c>
    </row>
    <row r="229" spans="1:254" ht="25.5" x14ac:dyDescent="0.2">
      <c r="A229" s="124" t="s">
        <v>75</v>
      </c>
      <c r="B229" s="182">
        <v>510</v>
      </c>
      <c r="C229" s="137" t="s">
        <v>94</v>
      </c>
      <c r="D229" s="137" t="s">
        <v>16</v>
      </c>
      <c r="E229" s="137" t="s">
        <v>202</v>
      </c>
      <c r="F229" s="137" t="s">
        <v>76</v>
      </c>
      <c r="G229" s="127">
        <v>17716</v>
      </c>
    </row>
    <row r="230" spans="1:254" x14ac:dyDescent="0.2">
      <c r="A230" s="188" t="s">
        <v>316</v>
      </c>
      <c r="B230" s="116" t="s">
        <v>280</v>
      </c>
      <c r="C230" s="115" t="s">
        <v>94</v>
      </c>
      <c r="D230" s="115" t="s">
        <v>33</v>
      </c>
      <c r="E230" s="115"/>
      <c r="F230" s="115"/>
      <c r="G230" s="117">
        <f>SUM(G231)</f>
        <v>60829.39</v>
      </c>
    </row>
    <row r="231" spans="1:254" ht="13.5" x14ac:dyDescent="0.25">
      <c r="A231" s="119" t="s">
        <v>65</v>
      </c>
      <c r="B231" s="135" t="s">
        <v>280</v>
      </c>
      <c r="C231" s="135" t="s">
        <v>94</v>
      </c>
      <c r="D231" s="135" t="s">
        <v>33</v>
      </c>
      <c r="E231" s="135" t="s">
        <v>66</v>
      </c>
      <c r="F231" s="135"/>
      <c r="G231" s="122">
        <f>SUM(G232)</f>
        <v>60829.39</v>
      </c>
    </row>
    <row r="232" spans="1:254" s="93" customFormat="1" x14ac:dyDescent="0.2">
      <c r="A232" s="129" t="s">
        <v>204</v>
      </c>
      <c r="B232" s="131" t="s">
        <v>280</v>
      </c>
      <c r="C232" s="134" t="s">
        <v>94</v>
      </c>
      <c r="D232" s="134" t="s">
        <v>33</v>
      </c>
      <c r="E232" s="134" t="s">
        <v>196</v>
      </c>
      <c r="F232" s="134"/>
      <c r="G232" s="132">
        <f>SUM(G233:G239)</f>
        <v>60829.39</v>
      </c>
    </row>
    <row r="233" spans="1:254" s="128" customFormat="1" x14ac:dyDescent="0.2">
      <c r="A233" s="124" t="s">
        <v>282</v>
      </c>
      <c r="B233" s="183">
        <v>510</v>
      </c>
      <c r="C233" s="134" t="s">
        <v>94</v>
      </c>
      <c r="D233" s="134" t="s">
        <v>33</v>
      </c>
      <c r="E233" s="134" t="s">
        <v>205</v>
      </c>
      <c r="F233" s="134" t="s">
        <v>31</v>
      </c>
      <c r="G233" s="127">
        <v>800</v>
      </c>
    </row>
    <row r="234" spans="1:254" s="128" customFormat="1" ht="38.25" x14ac:dyDescent="0.2">
      <c r="A234" s="124" t="s">
        <v>281</v>
      </c>
      <c r="B234" s="183">
        <v>510</v>
      </c>
      <c r="C234" s="134" t="s">
        <v>94</v>
      </c>
      <c r="D234" s="134" t="s">
        <v>33</v>
      </c>
      <c r="E234" s="134" t="s">
        <v>206</v>
      </c>
      <c r="F234" s="134" t="s">
        <v>23</v>
      </c>
      <c r="G234" s="127">
        <v>800</v>
      </c>
    </row>
    <row r="235" spans="1:254" s="128" customFormat="1" x14ac:dyDescent="0.2">
      <c r="A235" s="124" t="s">
        <v>282</v>
      </c>
      <c r="B235" s="183">
        <v>510</v>
      </c>
      <c r="C235" s="134" t="s">
        <v>94</v>
      </c>
      <c r="D235" s="134" t="s">
        <v>33</v>
      </c>
      <c r="E235" s="134" t="s">
        <v>206</v>
      </c>
      <c r="F235" s="134" t="s">
        <v>31</v>
      </c>
      <c r="G235" s="127">
        <v>7200</v>
      </c>
    </row>
    <row r="236" spans="1:254" s="165" customFormat="1" x14ac:dyDescent="0.2">
      <c r="A236" s="124" t="s">
        <v>282</v>
      </c>
      <c r="B236" s="183">
        <v>510</v>
      </c>
      <c r="C236" s="134" t="s">
        <v>94</v>
      </c>
      <c r="D236" s="134" t="s">
        <v>33</v>
      </c>
      <c r="E236" s="134" t="s">
        <v>196</v>
      </c>
      <c r="F236" s="134" t="s">
        <v>31</v>
      </c>
      <c r="G236" s="132">
        <v>1500</v>
      </c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  <c r="AI236" s="93"/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93"/>
      <c r="AU236" s="93"/>
      <c r="AV236" s="93"/>
      <c r="AW236" s="93"/>
      <c r="AX236" s="93"/>
      <c r="AY236" s="93"/>
      <c r="AZ236" s="93"/>
      <c r="BA236" s="93"/>
      <c r="BB236" s="93"/>
      <c r="BC236" s="93"/>
      <c r="BD236" s="93"/>
      <c r="BE236" s="93"/>
      <c r="BF236" s="93"/>
      <c r="BG236" s="93"/>
      <c r="BH236" s="93"/>
      <c r="BI236" s="93"/>
      <c r="BJ236" s="93"/>
      <c r="BK236" s="93"/>
      <c r="BL236" s="93"/>
      <c r="BM236" s="93"/>
      <c r="BN236" s="93"/>
      <c r="BO236" s="93"/>
      <c r="BP236" s="93"/>
      <c r="BQ236" s="93"/>
      <c r="BR236" s="93"/>
      <c r="BS236" s="93"/>
      <c r="BT236" s="93"/>
      <c r="BU236" s="93"/>
      <c r="BV236" s="93"/>
      <c r="BW236" s="93"/>
      <c r="BX236" s="93"/>
      <c r="BY236" s="93"/>
      <c r="BZ236" s="93"/>
      <c r="CA236" s="93"/>
      <c r="CB236" s="93"/>
      <c r="CC236" s="93"/>
      <c r="CD236" s="93"/>
      <c r="CE236" s="93"/>
      <c r="CF236" s="93"/>
      <c r="CG236" s="93"/>
      <c r="CH236" s="93"/>
      <c r="CI236" s="93"/>
      <c r="CJ236" s="93"/>
      <c r="CK236" s="93"/>
      <c r="CL236" s="93"/>
      <c r="CM236" s="93"/>
      <c r="CN236" s="93"/>
      <c r="CO236" s="93"/>
      <c r="CP236" s="93"/>
      <c r="CQ236" s="93"/>
      <c r="CR236" s="93"/>
      <c r="CS236" s="93"/>
      <c r="CT236" s="93"/>
      <c r="CU236" s="93"/>
      <c r="CV236" s="93"/>
      <c r="CW236" s="93"/>
      <c r="CX236" s="93"/>
      <c r="CY236" s="93"/>
      <c r="CZ236" s="93"/>
      <c r="DA236" s="93"/>
      <c r="DB236" s="93"/>
      <c r="DC236" s="93"/>
      <c r="DD236" s="93"/>
      <c r="DE236" s="93"/>
      <c r="DF236" s="93"/>
      <c r="DG236" s="93"/>
      <c r="DH236" s="93"/>
      <c r="DI236" s="93"/>
      <c r="DJ236" s="93"/>
      <c r="DK236" s="93"/>
      <c r="DL236" s="93"/>
      <c r="DM236" s="93"/>
      <c r="DN236" s="93"/>
      <c r="DO236" s="93"/>
      <c r="DP236" s="93"/>
      <c r="DQ236" s="93"/>
      <c r="DR236" s="93"/>
      <c r="DS236" s="93"/>
      <c r="DT236" s="93"/>
      <c r="DU236" s="93"/>
      <c r="DV236" s="93"/>
      <c r="DW236" s="93"/>
      <c r="DX236" s="93"/>
      <c r="DY236" s="93"/>
      <c r="DZ236" s="93"/>
      <c r="EA236" s="93"/>
      <c r="EB236" s="93"/>
      <c r="EC236" s="93"/>
      <c r="ED236" s="93"/>
      <c r="EE236" s="93"/>
      <c r="EF236" s="93"/>
      <c r="EG236" s="93"/>
      <c r="EH236" s="93"/>
      <c r="EI236" s="93"/>
      <c r="EJ236" s="93"/>
      <c r="EK236" s="93"/>
      <c r="EL236" s="93"/>
      <c r="EM236" s="93"/>
      <c r="EN236" s="93"/>
      <c r="EO236" s="93"/>
      <c r="EP236" s="93"/>
      <c r="EQ236" s="93"/>
      <c r="ER236" s="93"/>
      <c r="ES236" s="93"/>
      <c r="ET236" s="93"/>
      <c r="EU236" s="93"/>
      <c r="EV236" s="93"/>
      <c r="EW236" s="93"/>
      <c r="EX236" s="93"/>
      <c r="EY236" s="93"/>
      <c r="EZ236" s="93"/>
      <c r="FA236" s="93"/>
      <c r="FB236" s="93"/>
      <c r="FC236" s="93"/>
      <c r="FD236" s="93"/>
      <c r="FE236" s="93"/>
      <c r="FF236" s="93"/>
      <c r="FG236" s="93"/>
      <c r="FH236" s="93"/>
      <c r="FI236" s="93"/>
      <c r="FJ236" s="93"/>
      <c r="FK236" s="93"/>
      <c r="FL236" s="93"/>
      <c r="FM236" s="93"/>
      <c r="FN236" s="93"/>
      <c r="FO236" s="93"/>
      <c r="FP236" s="93"/>
      <c r="FQ236" s="93"/>
      <c r="FR236" s="93"/>
      <c r="FS236" s="93"/>
      <c r="FT236" s="93"/>
      <c r="FU236" s="93"/>
      <c r="FV236" s="93"/>
      <c r="FW236" s="93"/>
      <c r="FX236" s="93"/>
      <c r="FY236" s="93"/>
      <c r="FZ236" s="93"/>
      <c r="GA236" s="93"/>
      <c r="GB236" s="93"/>
      <c r="GC236" s="93"/>
      <c r="GD236" s="93"/>
      <c r="GE236" s="93"/>
      <c r="GF236" s="93"/>
      <c r="GG236" s="93"/>
      <c r="GH236" s="93"/>
      <c r="GI236" s="93"/>
      <c r="GJ236" s="93"/>
      <c r="GK236" s="93"/>
      <c r="GL236" s="93"/>
      <c r="GM236" s="93"/>
      <c r="GN236" s="93"/>
      <c r="GO236" s="93"/>
      <c r="GP236" s="93"/>
      <c r="GQ236" s="93"/>
      <c r="GR236" s="93"/>
      <c r="GS236" s="93"/>
      <c r="GT236" s="93"/>
      <c r="GU236" s="93"/>
      <c r="GV236" s="93"/>
      <c r="GW236" s="93"/>
      <c r="GX236" s="93"/>
      <c r="GY236" s="93"/>
      <c r="GZ236" s="93"/>
      <c r="HA236" s="93"/>
      <c r="HB236" s="93"/>
      <c r="HC236" s="93"/>
      <c r="HD236" s="93"/>
      <c r="HE236" s="93"/>
      <c r="HF236" s="93"/>
      <c r="HG236" s="93"/>
      <c r="HH236" s="93"/>
      <c r="HI236" s="93"/>
      <c r="HJ236" s="93"/>
      <c r="HK236" s="93"/>
      <c r="HL236" s="93"/>
      <c r="HM236" s="93"/>
      <c r="HN236" s="93"/>
      <c r="HO236" s="93"/>
      <c r="HP236" s="93"/>
      <c r="HQ236" s="93"/>
      <c r="HR236" s="93"/>
      <c r="HS236" s="93"/>
      <c r="HT236" s="93"/>
      <c r="HU236" s="93"/>
      <c r="HV236" s="93"/>
      <c r="HW236" s="93"/>
      <c r="HX236" s="93"/>
      <c r="HY236" s="93"/>
      <c r="HZ236" s="93"/>
      <c r="IA236" s="93"/>
      <c r="IB236" s="93"/>
      <c r="IC236" s="93"/>
      <c r="ID236" s="93"/>
      <c r="IE236" s="93"/>
      <c r="IF236" s="93"/>
      <c r="IG236" s="93"/>
      <c r="IH236" s="93"/>
      <c r="II236" s="93"/>
      <c r="IJ236" s="93"/>
      <c r="IK236" s="93"/>
      <c r="IL236" s="93"/>
      <c r="IM236" s="93"/>
      <c r="IN236" s="93"/>
      <c r="IO236" s="93"/>
      <c r="IP236" s="93"/>
      <c r="IQ236" s="93"/>
      <c r="IR236" s="93"/>
      <c r="IS236" s="93"/>
      <c r="IT236" s="93"/>
    </row>
    <row r="237" spans="1:254" s="165" customFormat="1" ht="38.25" x14ac:dyDescent="0.2">
      <c r="A237" s="124" t="s">
        <v>281</v>
      </c>
      <c r="B237" s="183">
        <v>510</v>
      </c>
      <c r="C237" s="134" t="s">
        <v>94</v>
      </c>
      <c r="D237" s="134" t="s">
        <v>33</v>
      </c>
      <c r="E237" s="134" t="s">
        <v>207</v>
      </c>
      <c r="F237" s="134" t="s">
        <v>23</v>
      </c>
      <c r="G237" s="132">
        <v>1692.6</v>
      </c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93"/>
      <c r="AI237" s="93"/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93"/>
      <c r="AU237" s="93"/>
      <c r="AV237" s="93"/>
      <c r="AW237" s="93"/>
      <c r="AX237" s="93"/>
      <c r="AY237" s="93"/>
      <c r="AZ237" s="93"/>
      <c r="BA237" s="93"/>
      <c r="BB237" s="93"/>
      <c r="BC237" s="93"/>
      <c r="BD237" s="93"/>
      <c r="BE237" s="93"/>
      <c r="BF237" s="93"/>
      <c r="BG237" s="93"/>
      <c r="BH237" s="93"/>
      <c r="BI237" s="93"/>
      <c r="BJ237" s="93"/>
      <c r="BK237" s="93"/>
      <c r="BL237" s="93"/>
      <c r="BM237" s="93"/>
      <c r="BN237" s="93"/>
      <c r="BO237" s="93"/>
      <c r="BP237" s="93"/>
      <c r="BQ237" s="93"/>
      <c r="BR237" s="93"/>
      <c r="BS237" s="93"/>
      <c r="BT237" s="93"/>
      <c r="BU237" s="93"/>
      <c r="BV237" s="93"/>
      <c r="BW237" s="93"/>
      <c r="BX237" s="93"/>
      <c r="BY237" s="93"/>
      <c r="BZ237" s="93"/>
      <c r="CA237" s="93"/>
      <c r="CB237" s="93"/>
      <c r="CC237" s="93"/>
      <c r="CD237" s="93"/>
      <c r="CE237" s="93"/>
      <c r="CF237" s="93"/>
      <c r="CG237" s="93"/>
      <c r="CH237" s="93"/>
      <c r="CI237" s="93"/>
      <c r="CJ237" s="93"/>
      <c r="CK237" s="93"/>
      <c r="CL237" s="93"/>
      <c r="CM237" s="93"/>
      <c r="CN237" s="93"/>
      <c r="CO237" s="93"/>
      <c r="CP237" s="93"/>
      <c r="CQ237" s="93"/>
      <c r="CR237" s="93"/>
      <c r="CS237" s="93"/>
      <c r="CT237" s="93"/>
      <c r="CU237" s="93"/>
      <c r="CV237" s="93"/>
      <c r="CW237" s="93"/>
      <c r="CX237" s="93"/>
      <c r="CY237" s="93"/>
      <c r="CZ237" s="93"/>
      <c r="DA237" s="93"/>
      <c r="DB237" s="93"/>
      <c r="DC237" s="93"/>
      <c r="DD237" s="93"/>
      <c r="DE237" s="93"/>
      <c r="DF237" s="93"/>
      <c r="DG237" s="93"/>
      <c r="DH237" s="93"/>
      <c r="DI237" s="93"/>
      <c r="DJ237" s="93"/>
      <c r="DK237" s="93"/>
      <c r="DL237" s="93"/>
      <c r="DM237" s="93"/>
      <c r="DN237" s="93"/>
      <c r="DO237" s="93"/>
      <c r="DP237" s="93"/>
      <c r="DQ237" s="93"/>
      <c r="DR237" s="93"/>
      <c r="DS237" s="93"/>
      <c r="DT237" s="93"/>
      <c r="DU237" s="93"/>
      <c r="DV237" s="93"/>
      <c r="DW237" s="93"/>
      <c r="DX237" s="93"/>
      <c r="DY237" s="93"/>
      <c r="DZ237" s="93"/>
      <c r="EA237" s="93"/>
      <c r="EB237" s="93"/>
      <c r="EC237" s="93"/>
      <c r="ED237" s="93"/>
      <c r="EE237" s="93"/>
      <c r="EF237" s="93"/>
      <c r="EG237" s="93"/>
      <c r="EH237" s="93"/>
      <c r="EI237" s="93"/>
      <c r="EJ237" s="93"/>
      <c r="EK237" s="93"/>
      <c r="EL237" s="93"/>
      <c r="EM237" s="93"/>
      <c r="EN237" s="93"/>
      <c r="EO237" s="93"/>
      <c r="EP237" s="93"/>
      <c r="EQ237" s="93"/>
      <c r="ER237" s="93"/>
      <c r="ES237" s="93"/>
      <c r="ET237" s="93"/>
      <c r="EU237" s="93"/>
      <c r="EV237" s="93"/>
      <c r="EW237" s="93"/>
      <c r="EX237" s="93"/>
      <c r="EY237" s="93"/>
      <c r="EZ237" s="93"/>
      <c r="FA237" s="93"/>
      <c r="FB237" s="93"/>
      <c r="FC237" s="93"/>
      <c r="FD237" s="93"/>
      <c r="FE237" s="93"/>
      <c r="FF237" s="93"/>
      <c r="FG237" s="93"/>
      <c r="FH237" s="93"/>
      <c r="FI237" s="93"/>
      <c r="FJ237" s="93"/>
      <c r="FK237" s="93"/>
      <c r="FL237" s="93"/>
      <c r="FM237" s="93"/>
      <c r="FN237" s="93"/>
      <c r="FO237" s="93"/>
      <c r="FP237" s="93"/>
      <c r="FQ237" s="93"/>
      <c r="FR237" s="93"/>
      <c r="FS237" s="93"/>
      <c r="FT237" s="93"/>
      <c r="FU237" s="93"/>
      <c r="FV237" s="93"/>
      <c r="FW237" s="93"/>
      <c r="FX237" s="93"/>
      <c r="FY237" s="93"/>
      <c r="FZ237" s="93"/>
      <c r="GA237" s="93"/>
      <c r="GB237" s="93"/>
      <c r="GC237" s="93"/>
      <c r="GD237" s="93"/>
      <c r="GE237" s="93"/>
      <c r="GF237" s="93"/>
      <c r="GG237" s="93"/>
      <c r="GH237" s="93"/>
      <c r="GI237" s="93"/>
      <c r="GJ237" s="93"/>
      <c r="GK237" s="93"/>
      <c r="GL237" s="93"/>
      <c r="GM237" s="93"/>
      <c r="GN237" s="93"/>
      <c r="GO237" s="93"/>
      <c r="GP237" s="93"/>
      <c r="GQ237" s="93"/>
      <c r="GR237" s="93"/>
      <c r="GS237" s="93"/>
      <c r="GT237" s="93"/>
      <c r="GU237" s="93"/>
      <c r="GV237" s="93"/>
      <c r="GW237" s="93"/>
      <c r="GX237" s="93"/>
      <c r="GY237" s="93"/>
      <c r="GZ237" s="93"/>
      <c r="HA237" s="93"/>
      <c r="HB237" s="93"/>
      <c r="HC237" s="93"/>
      <c r="HD237" s="93"/>
      <c r="HE237" s="93"/>
      <c r="HF237" s="93"/>
      <c r="HG237" s="93"/>
      <c r="HH237" s="93"/>
      <c r="HI237" s="93"/>
      <c r="HJ237" s="93"/>
      <c r="HK237" s="93"/>
      <c r="HL237" s="93"/>
      <c r="HM237" s="93"/>
      <c r="HN237" s="93"/>
      <c r="HO237" s="93"/>
      <c r="HP237" s="93"/>
      <c r="HQ237" s="93"/>
      <c r="HR237" s="93"/>
      <c r="HS237" s="93"/>
      <c r="HT237" s="93"/>
      <c r="HU237" s="93"/>
      <c r="HV237" s="93"/>
      <c r="HW237" s="93"/>
      <c r="HX237" s="93"/>
      <c r="HY237" s="93"/>
      <c r="HZ237" s="93"/>
      <c r="IA237" s="93"/>
      <c r="IB237" s="93"/>
      <c r="IC237" s="93"/>
      <c r="ID237" s="93"/>
      <c r="IE237" s="93"/>
      <c r="IF237" s="93"/>
      <c r="IG237" s="93"/>
      <c r="IH237" s="93"/>
      <c r="II237" s="93"/>
      <c r="IJ237" s="93"/>
      <c r="IK237" s="93"/>
      <c r="IL237" s="93"/>
      <c r="IM237" s="93"/>
      <c r="IN237" s="93"/>
      <c r="IO237" s="93"/>
      <c r="IP237" s="93"/>
      <c r="IQ237" s="93"/>
      <c r="IR237" s="93"/>
      <c r="IS237" s="93"/>
      <c r="IT237" s="93"/>
    </row>
    <row r="238" spans="1:254" x14ac:dyDescent="0.2">
      <c r="A238" s="124" t="s">
        <v>282</v>
      </c>
      <c r="B238" s="183">
        <v>510</v>
      </c>
      <c r="C238" s="134" t="s">
        <v>94</v>
      </c>
      <c r="D238" s="134" t="s">
        <v>33</v>
      </c>
      <c r="E238" s="134" t="s">
        <v>207</v>
      </c>
      <c r="F238" s="134" t="s">
        <v>31</v>
      </c>
      <c r="G238" s="132">
        <v>954.63</v>
      </c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  <c r="AH238" s="93"/>
      <c r="AI238" s="93"/>
      <c r="AJ238" s="93"/>
      <c r="AK238" s="93"/>
      <c r="AL238" s="93"/>
      <c r="AM238" s="93"/>
      <c r="AN238" s="93"/>
      <c r="AO238" s="93"/>
      <c r="AP238" s="93"/>
      <c r="AQ238" s="93"/>
      <c r="AR238" s="93"/>
      <c r="AS238" s="93"/>
      <c r="AT238" s="93"/>
      <c r="AU238" s="93"/>
      <c r="AV238" s="93"/>
      <c r="AW238" s="93"/>
      <c r="AX238" s="93"/>
      <c r="AY238" s="93"/>
      <c r="AZ238" s="93"/>
      <c r="BA238" s="93"/>
      <c r="BB238" s="93"/>
      <c r="BC238" s="93"/>
      <c r="BD238" s="93"/>
      <c r="BE238" s="93"/>
      <c r="BF238" s="93"/>
      <c r="BG238" s="93"/>
      <c r="BH238" s="93"/>
      <c r="BI238" s="93"/>
      <c r="BJ238" s="93"/>
      <c r="BK238" s="93"/>
      <c r="BL238" s="93"/>
      <c r="BM238" s="93"/>
      <c r="BN238" s="93"/>
      <c r="BO238" s="93"/>
      <c r="BP238" s="93"/>
      <c r="BQ238" s="93"/>
      <c r="BR238" s="93"/>
      <c r="BS238" s="93"/>
      <c r="BT238" s="93"/>
      <c r="BU238" s="93"/>
      <c r="BV238" s="93"/>
      <c r="BW238" s="93"/>
      <c r="BX238" s="93"/>
      <c r="BY238" s="93"/>
      <c r="BZ238" s="93"/>
      <c r="CA238" s="93"/>
      <c r="CB238" s="93"/>
      <c r="CC238" s="93"/>
      <c r="CD238" s="93"/>
      <c r="CE238" s="93"/>
      <c r="CF238" s="93"/>
      <c r="CG238" s="93"/>
      <c r="CH238" s="93"/>
      <c r="CI238" s="93"/>
      <c r="CJ238" s="93"/>
      <c r="CK238" s="93"/>
      <c r="CL238" s="93"/>
      <c r="CM238" s="93"/>
      <c r="CN238" s="93"/>
      <c r="CO238" s="93"/>
      <c r="CP238" s="93"/>
      <c r="CQ238" s="93"/>
      <c r="CR238" s="93"/>
      <c r="CS238" s="93"/>
      <c r="CT238" s="93"/>
      <c r="CU238" s="93"/>
      <c r="CV238" s="93"/>
      <c r="CW238" s="93"/>
      <c r="CX238" s="93"/>
      <c r="CY238" s="93"/>
      <c r="CZ238" s="93"/>
      <c r="DA238" s="93"/>
      <c r="DB238" s="93"/>
      <c r="DC238" s="93"/>
      <c r="DD238" s="93"/>
      <c r="DE238" s="93"/>
      <c r="DF238" s="93"/>
      <c r="DG238" s="93"/>
      <c r="DH238" s="93"/>
      <c r="DI238" s="93"/>
      <c r="DJ238" s="93"/>
      <c r="DK238" s="93"/>
      <c r="DL238" s="93"/>
      <c r="DM238" s="93"/>
      <c r="DN238" s="93"/>
      <c r="DO238" s="93"/>
      <c r="DP238" s="93"/>
      <c r="DQ238" s="93"/>
      <c r="DR238" s="93"/>
      <c r="DS238" s="93"/>
      <c r="DT238" s="93"/>
      <c r="DU238" s="93"/>
      <c r="DV238" s="93"/>
      <c r="DW238" s="93"/>
      <c r="DX238" s="93"/>
      <c r="DY238" s="93"/>
      <c r="DZ238" s="93"/>
      <c r="EA238" s="93"/>
      <c r="EB238" s="93"/>
      <c r="EC238" s="93"/>
      <c r="ED238" s="93"/>
      <c r="EE238" s="93"/>
      <c r="EF238" s="93"/>
      <c r="EG238" s="93"/>
      <c r="EH238" s="93"/>
      <c r="EI238" s="93"/>
      <c r="EJ238" s="93"/>
      <c r="EK238" s="93"/>
      <c r="EL238" s="93"/>
      <c r="EM238" s="93"/>
      <c r="EN238" s="93"/>
      <c r="EO238" s="93"/>
      <c r="EP238" s="93"/>
      <c r="EQ238" s="93"/>
      <c r="ER238" s="93"/>
      <c r="ES238" s="93"/>
      <c r="ET238" s="93"/>
      <c r="EU238" s="93"/>
      <c r="EV238" s="93"/>
      <c r="EW238" s="93"/>
      <c r="EX238" s="93"/>
      <c r="EY238" s="93"/>
      <c r="EZ238" s="93"/>
      <c r="FA238" s="93"/>
      <c r="FB238" s="93"/>
      <c r="FC238" s="93"/>
      <c r="FD238" s="93"/>
      <c r="FE238" s="93"/>
      <c r="FF238" s="93"/>
      <c r="FG238" s="93"/>
      <c r="FH238" s="93"/>
      <c r="FI238" s="93"/>
      <c r="FJ238" s="93"/>
      <c r="FK238" s="93"/>
      <c r="FL238" s="93"/>
      <c r="FM238" s="93"/>
      <c r="FN238" s="93"/>
      <c r="FO238" s="93"/>
      <c r="FP238" s="93"/>
      <c r="FQ238" s="93"/>
      <c r="FR238" s="93"/>
      <c r="FS238" s="93"/>
      <c r="FT238" s="93"/>
      <c r="FU238" s="93"/>
      <c r="FV238" s="93"/>
      <c r="FW238" s="93"/>
      <c r="FX238" s="93"/>
      <c r="FY238" s="93"/>
      <c r="FZ238" s="93"/>
      <c r="GA238" s="93"/>
      <c r="GB238" s="93"/>
      <c r="GC238" s="93"/>
      <c r="GD238" s="93"/>
      <c r="GE238" s="93"/>
      <c r="GF238" s="93"/>
      <c r="GG238" s="93"/>
      <c r="GH238" s="93"/>
      <c r="GI238" s="93"/>
      <c r="GJ238" s="93"/>
      <c r="GK238" s="93"/>
      <c r="GL238" s="93"/>
      <c r="GM238" s="93"/>
      <c r="GN238" s="93"/>
      <c r="GO238" s="93"/>
      <c r="GP238" s="93"/>
      <c r="GQ238" s="93"/>
      <c r="GR238" s="93"/>
      <c r="GS238" s="93"/>
      <c r="GT238" s="93"/>
      <c r="GU238" s="93"/>
      <c r="GV238" s="93"/>
      <c r="GW238" s="93"/>
      <c r="GX238" s="93"/>
      <c r="GY238" s="93"/>
      <c r="GZ238" s="93"/>
      <c r="HA238" s="93"/>
      <c r="HB238" s="93"/>
      <c r="HC238" s="93"/>
      <c r="HD238" s="93"/>
      <c r="HE238" s="93"/>
      <c r="HF238" s="93"/>
      <c r="HG238" s="93"/>
      <c r="HH238" s="93"/>
      <c r="HI238" s="93"/>
      <c r="HJ238" s="93"/>
      <c r="HK238" s="93"/>
      <c r="HL238" s="93"/>
      <c r="HM238" s="93"/>
      <c r="HN238" s="93"/>
      <c r="HO238" s="93"/>
      <c r="HP238" s="93"/>
      <c r="HQ238" s="93"/>
      <c r="HR238" s="93"/>
      <c r="HS238" s="93"/>
      <c r="HT238" s="93"/>
      <c r="HU238" s="93"/>
      <c r="HV238" s="93"/>
      <c r="HW238" s="93"/>
      <c r="HX238" s="93"/>
      <c r="HY238" s="93"/>
      <c r="HZ238" s="93"/>
      <c r="IA238" s="93"/>
      <c r="IB238" s="93"/>
      <c r="IC238" s="93"/>
      <c r="ID238" s="93"/>
      <c r="IE238" s="93"/>
      <c r="IF238" s="93"/>
      <c r="IG238" s="93"/>
      <c r="IH238" s="93"/>
      <c r="II238" s="93"/>
      <c r="IJ238" s="93"/>
      <c r="IK238" s="93"/>
      <c r="IL238" s="93"/>
      <c r="IM238" s="93"/>
      <c r="IN238" s="93"/>
      <c r="IO238" s="93"/>
      <c r="IP238" s="93"/>
      <c r="IQ238" s="93"/>
      <c r="IR238" s="93"/>
      <c r="IS238" s="93"/>
      <c r="IT238" s="93"/>
    </row>
    <row r="239" spans="1:254" x14ac:dyDescent="0.2">
      <c r="A239" s="124" t="s">
        <v>282</v>
      </c>
      <c r="B239" s="183">
        <v>510</v>
      </c>
      <c r="C239" s="134" t="s">
        <v>94</v>
      </c>
      <c r="D239" s="134" t="s">
        <v>33</v>
      </c>
      <c r="E239" s="134" t="s">
        <v>208</v>
      </c>
      <c r="F239" s="134" t="s">
        <v>31</v>
      </c>
      <c r="G239" s="132">
        <v>47882.16</v>
      </c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93"/>
      <c r="AI239" s="93"/>
      <c r="AJ239" s="93"/>
      <c r="AK239" s="93"/>
      <c r="AL239" s="93"/>
      <c r="AM239" s="93"/>
      <c r="AN239" s="93"/>
      <c r="AO239" s="93"/>
      <c r="AP239" s="93"/>
      <c r="AQ239" s="93"/>
      <c r="AR239" s="93"/>
      <c r="AS239" s="93"/>
      <c r="AT239" s="93"/>
      <c r="AU239" s="93"/>
      <c r="AV239" s="93"/>
      <c r="AW239" s="93"/>
      <c r="AX239" s="93"/>
      <c r="AY239" s="93"/>
      <c r="AZ239" s="93"/>
      <c r="BA239" s="93"/>
      <c r="BB239" s="93"/>
      <c r="BC239" s="93"/>
      <c r="BD239" s="93"/>
      <c r="BE239" s="93"/>
      <c r="BF239" s="93"/>
      <c r="BG239" s="93"/>
      <c r="BH239" s="93"/>
      <c r="BI239" s="93"/>
      <c r="BJ239" s="93"/>
      <c r="BK239" s="93"/>
      <c r="BL239" s="93"/>
      <c r="BM239" s="93"/>
      <c r="BN239" s="93"/>
      <c r="BO239" s="93"/>
      <c r="BP239" s="93"/>
      <c r="BQ239" s="93"/>
      <c r="BR239" s="93"/>
      <c r="BS239" s="93"/>
      <c r="BT239" s="93"/>
      <c r="BU239" s="93"/>
      <c r="BV239" s="93"/>
      <c r="BW239" s="93"/>
      <c r="BX239" s="93"/>
      <c r="BY239" s="93"/>
      <c r="BZ239" s="93"/>
      <c r="CA239" s="93"/>
      <c r="CB239" s="93"/>
      <c r="CC239" s="93"/>
      <c r="CD239" s="93"/>
      <c r="CE239" s="93"/>
      <c r="CF239" s="93"/>
      <c r="CG239" s="93"/>
      <c r="CH239" s="93"/>
      <c r="CI239" s="93"/>
      <c r="CJ239" s="93"/>
      <c r="CK239" s="93"/>
      <c r="CL239" s="93"/>
      <c r="CM239" s="93"/>
      <c r="CN239" s="93"/>
      <c r="CO239" s="93"/>
      <c r="CP239" s="93"/>
      <c r="CQ239" s="93"/>
      <c r="CR239" s="93"/>
      <c r="CS239" s="93"/>
      <c r="CT239" s="93"/>
      <c r="CU239" s="93"/>
      <c r="CV239" s="93"/>
      <c r="CW239" s="93"/>
      <c r="CX239" s="93"/>
      <c r="CY239" s="93"/>
      <c r="CZ239" s="93"/>
      <c r="DA239" s="93"/>
      <c r="DB239" s="93"/>
      <c r="DC239" s="93"/>
      <c r="DD239" s="93"/>
      <c r="DE239" s="93"/>
      <c r="DF239" s="93"/>
      <c r="DG239" s="93"/>
      <c r="DH239" s="93"/>
      <c r="DI239" s="93"/>
      <c r="DJ239" s="93"/>
      <c r="DK239" s="93"/>
      <c r="DL239" s="93"/>
      <c r="DM239" s="93"/>
      <c r="DN239" s="93"/>
      <c r="DO239" s="93"/>
      <c r="DP239" s="93"/>
      <c r="DQ239" s="93"/>
      <c r="DR239" s="93"/>
      <c r="DS239" s="93"/>
      <c r="DT239" s="93"/>
      <c r="DU239" s="93"/>
      <c r="DV239" s="93"/>
      <c r="DW239" s="93"/>
      <c r="DX239" s="93"/>
      <c r="DY239" s="93"/>
      <c r="DZ239" s="93"/>
      <c r="EA239" s="93"/>
      <c r="EB239" s="93"/>
      <c r="EC239" s="93"/>
      <c r="ED239" s="93"/>
      <c r="EE239" s="93"/>
      <c r="EF239" s="93"/>
      <c r="EG239" s="93"/>
      <c r="EH239" s="93"/>
      <c r="EI239" s="93"/>
      <c r="EJ239" s="93"/>
      <c r="EK239" s="93"/>
      <c r="EL239" s="93"/>
      <c r="EM239" s="93"/>
      <c r="EN239" s="93"/>
      <c r="EO239" s="93"/>
      <c r="EP239" s="93"/>
      <c r="EQ239" s="93"/>
      <c r="ER239" s="93"/>
      <c r="ES239" s="93"/>
      <c r="ET239" s="93"/>
      <c r="EU239" s="93"/>
      <c r="EV239" s="93"/>
      <c r="EW239" s="93"/>
      <c r="EX239" s="93"/>
      <c r="EY239" s="93"/>
      <c r="EZ239" s="93"/>
      <c r="FA239" s="93"/>
      <c r="FB239" s="93"/>
      <c r="FC239" s="93"/>
      <c r="FD239" s="93"/>
      <c r="FE239" s="93"/>
      <c r="FF239" s="93"/>
      <c r="FG239" s="93"/>
      <c r="FH239" s="93"/>
      <c r="FI239" s="93"/>
      <c r="FJ239" s="93"/>
      <c r="FK239" s="93"/>
      <c r="FL239" s="93"/>
      <c r="FM239" s="93"/>
      <c r="FN239" s="93"/>
      <c r="FO239" s="93"/>
      <c r="FP239" s="93"/>
      <c r="FQ239" s="93"/>
      <c r="FR239" s="93"/>
      <c r="FS239" s="93"/>
      <c r="FT239" s="93"/>
      <c r="FU239" s="93"/>
      <c r="FV239" s="93"/>
      <c r="FW239" s="93"/>
      <c r="FX239" s="93"/>
      <c r="FY239" s="93"/>
      <c r="FZ239" s="93"/>
      <c r="GA239" s="93"/>
      <c r="GB239" s="93"/>
      <c r="GC239" s="93"/>
      <c r="GD239" s="93"/>
      <c r="GE239" s="93"/>
      <c r="GF239" s="93"/>
      <c r="GG239" s="93"/>
      <c r="GH239" s="93"/>
      <c r="GI239" s="93"/>
      <c r="GJ239" s="93"/>
      <c r="GK239" s="93"/>
      <c r="GL239" s="93"/>
      <c r="GM239" s="93"/>
      <c r="GN239" s="93"/>
      <c r="GO239" s="93"/>
      <c r="GP239" s="93"/>
      <c r="GQ239" s="93"/>
      <c r="GR239" s="93"/>
      <c r="GS239" s="93"/>
      <c r="GT239" s="93"/>
      <c r="GU239" s="93"/>
      <c r="GV239" s="93"/>
      <c r="GW239" s="93"/>
      <c r="GX239" s="93"/>
      <c r="GY239" s="93"/>
      <c r="GZ239" s="93"/>
      <c r="HA239" s="93"/>
      <c r="HB239" s="93"/>
      <c r="HC239" s="93"/>
      <c r="HD239" s="93"/>
      <c r="HE239" s="93"/>
      <c r="HF239" s="93"/>
      <c r="HG239" s="93"/>
      <c r="HH239" s="93"/>
      <c r="HI239" s="93"/>
      <c r="HJ239" s="93"/>
      <c r="HK239" s="93"/>
      <c r="HL239" s="93"/>
      <c r="HM239" s="93"/>
      <c r="HN239" s="93"/>
      <c r="HO239" s="93"/>
      <c r="HP239" s="93"/>
      <c r="HQ239" s="93"/>
      <c r="HR239" s="93"/>
      <c r="HS239" s="93"/>
      <c r="HT239" s="93"/>
      <c r="HU239" s="93"/>
      <c r="HV239" s="93"/>
      <c r="HW239" s="93"/>
      <c r="HX239" s="93"/>
      <c r="HY239" s="93"/>
      <c r="HZ239" s="93"/>
      <c r="IA239" s="93"/>
      <c r="IB239" s="93"/>
      <c r="IC239" s="93"/>
      <c r="ID239" s="93"/>
      <c r="IE239" s="93"/>
      <c r="IF239" s="93"/>
      <c r="IG239" s="93"/>
      <c r="IH239" s="93"/>
      <c r="II239" s="93"/>
      <c r="IJ239" s="93"/>
      <c r="IK239" s="93"/>
      <c r="IL239" s="93"/>
      <c r="IM239" s="93"/>
      <c r="IN239" s="93"/>
      <c r="IO239" s="93"/>
      <c r="IP239" s="93"/>
      <c r="IQ239" s="93"/>
      <c r="IR239" s="93"/>
      <c r="IS239" s="93"/>
      <c r="IT239" s="93"/>
    </row>
    <row r="240" spans="1:254" s="128" customFormat="1" ht="15.75" x14ac:dyDescent="0.25">
      <c r="A240" s="110" t="s">
        <v>209</v>
      </c>
      <c r="B240" s="112" t="s">
        <v>280</v>
      </c>
      <c r="C240" s="156" t="s">
        <v>210</v>
      </c>
      <c r="D240" s="156"/>
      <c r="E240" s="156"/>
      <c r="F240" s="156"/>
      <c r="G240" s="157">
        <f>SUM(G241+G246)</f>
        <v>11864.3</v>
      </c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98"/>
      <c r="AU240" s="98"/>
      <c r="AV240" s="98"/>
      <c r="AW240" s="98"/>
      <c r="AX240" s="98"/>
      <c r="AY240" s="98"/>
      <c r="AZ240" s="98"/>
      <c r="BA240" s="98"/>
      <c r="BB240" s="98"/>
      <c r="BC240" s="98"/>
      <c r="BD240" s="98"/>
      <c r="BE240" s="98"/>
      <c r="BF240" s="98"/>
      <c r="BG240" s="98"/>
      <c r="BH240" s="98"/>
      <c r="BI240" s="98"/>
      <c r="BJ240" s="98"/>
      <c r="BK240" s="98"/>
      <c r="BL240" s="98"/>
      <c r="BM240" s="98"/>
      <c r="BN240" s="98"/>
      <c r="BO240" s="98"/>
      <c r="BP240" s="98"/>
      <c r="BQ240" s="98"/>
      <c r="BR240" s="98"/>
      <c r="BS240" s="98"/>
      <c r="BT240" s="98"/>
      <c r="BU240" s="98"/>
      <c r="BV240" s="98"/>
      <c r="BW240" s="98"/>
      <c r="BX240" s="98"/>
      <c r="BY240" s="98"/>
      <c r="BZ240" s="98"/>
      <c r="CA240" s="98"/>
      <c r="CB240" s="98"/>
      <c r="CC240" s="98"/>
      <c r="CD240" s="98"/>
      <c r="CE240" s="98"/>
      <c r="CF240" s="98"/>
      <c r="CG240" s="98"/>
      <c r="CH240" s="98"/>
      <c r="CI240" s="98"/>
      <c r="CJ240" s="98"/>
      <c r="CK240" s="98"/>
      <c r="CL240" s="98"/>
      <c r="CM240" s="98"/>
      <c r="CN240" s="98"/>
      <c r="CO240" s="98"/>
      <c r="CP240" s="98"/>
      <c r="CQ240" s="98"/>
      <c r="CR240" s="98"/>
      <c r="CS240" s="98"/>
      <c r="CT240" s="98"/>
      <c r="CU240" s="98"/>
      <c r="CV240" s="98"/>
      <c r="CW240" s="98"/>
      <c r="CX240" s="98"/>
      <c r="CY240" s="98"/>
      <c r="CZ240" s="98"/>
      <c r="DA240" s="98"/>
      <c r="DB240" s="98"/>
      <c r="DC240" s="98"/>
      <c r="DD240" s="98"/>
      <c r="DE240" s="98"/>
      <c r="DF240" s="98"/>
      <c r="DG240" s="98"/>
      <c r="DH240" s="98"/>
      <c r="DI240" s="98"/>
      <c r="DJ240" s="98"/>
      <c r="DK240" s="98"/>
      <c r="DL240" s="98"/>
      <c r="DM240" s="98"/>
      <c r="DN240" s="98"/>
      <c r="DO240" s="98"/>
      <c r="DP240" s="98"/>
      <c r="DQ240" s="98"/>
      <c r="DR240" s="98"/>
      <c r="DS240" s="98"/>
      <c r="DT240" s="98"/>
      <c r="DU240" s="98"/>
      <c r="DV240" s="98"/>
      <c r="DW240" s="98"/>
      <c r="DX240" s="98"/>
      <c r="DY240" s="98"/>
      <c r="DZ240" s="98"/>
      <c r="EA240" s="98"/>
      <c r="EB240" s="98"/>
      <c r="EC240" s="98"/>
      <c r="ED240" s="98"/>
      <c r="EE240" s="98"/>
      <c r="EF240" s="98"/>
      <c r="EG240" s="98"/>
      <c r="EH240" s="98"/>
      <c r="EI240" s="98"/>
      <c r="EJ240" s="98"/>
      <c r="EK240" s="98"/>
      <c r="EL240" s="98"/>
      <c r="EM240" s="98"/>
      <c r="EN240" s="98"/>
      <c r="EO240" s="98"/>
      <c r="EP240" s="98"/>
      <c r="EQ240" s="98"/>
      <c r="ER240" s="98"/>
      <c r="ES240" s="98"/>
      <c r="ET240" s="98"/>
      <c r="EU240" s="98"/>
      <c r="EV240" s="98"/>
      <c r="EW240" s="98"/>
      <c r="EX240" s="98"/>
      <c r="EY240" s="98"/>
      <c r="EZ240" s="98"/>
      <c r="FA240" s="98"/>
      <c r="FB240" s="98"/>
      <c r="FC240" s="98"/>
      <c r="FD240" s="98"/>
      <c r="FE240" s="98"/>
      <c r="FF240" s="98"/>
      <c r="FG240" s="98"/>
      <c r="FH240" s="98"/>
      <c r="FI240" s="98"/>
      <c r="FJ240" s="98"/>
      <c r="FK240" s="98"/>
      <c r="FL240" s="98"/>
      <c r="FM240" s="98"/>
      <c r="FN240" s="98"/>
      <c r="FO240" s="98"/>
      <c r="FP240" s="98"/>
      <c r="FQ240" s="98"/>
      <c r="FR240" s="98"/>
      <c r="FS240" s="98"/>
      <c r="FT240" s="98"/>
      <c r="FU240" s="98"/>
      <c r="FV240" s="98"/>
      <c r="FW240" s="98"/>
      <c r="FX240" s="98"/>
      <c r="FY240" s="98"/>
      <c r="FZ240" s="98"/>
      <c r="GA240" s="98"/>
      <c r="GB240" s="98"/>
      <c r="GC240" s="98"/>
      <c r="GD240" s="98"/>
      <c r="GE240" s="98"/>
      <c r="GF240" s="98"/>
      <c r="GG240" s="98"/>
      <c r="GH240" s="98"/>
      <c r="GI240" s="98"/>
      <c r="GJ240" s="98"/>
      <c r="GK240" s="98"/>
      <c r="GL240" s="98"/>
      <c r="GM240" s="98"/>
      <c r="GN240" s="98"/>
      <c r="GO240" s="98"/>
      <c r="GP240" s="98"/>
      <c r="GQ240" s="98"/>
      <c r="GR240" s="98"/>
      <c r="GS240" s="98"/>
      <c r="GT240" s="98"/>
      <c r="GU240" s="98"/>
      <c r="GV240" s="98"/>
      <c r="GW240" s="98"/>
      <c r="GX240" s="98"/>
      <c r="GY240" s="98"/>
      <c r="GZ240" s="98"/>
      <c r="HA240" s="98"/>
      <c r="HB240" s="98"/>
      <c r="HC240" s="98"/>
      <c r="HD240" s="98"/>
      <c r="HE240" s="98"/>
      <c r="HF240" s="98"/>
      <c r="HG240" s="98"/>
      <c r="HH240" s="98"/>
      <c r="HI240" s="98"/>
      <c r="HJ240" s="98"/>
      <c r="HK240" s="98"/>
      <c r="HL240" s="98"/>
      <c r="HM240" s="98"/>
      <c r="HN240" s="98"/>
      <c r="HO240" s="98"/>
      <c r="HP240" s="98"/>
      <c r="HQ240" s="98"/>
      <c r="HR240" s="98"/>
      <c r="HS240" s="98"/>
      <c r="HT240" s="98"/>
      <c r="HU240" s="98"/>
      <c r="HV240" s="98"/>
      <c r="HW240" s="98"/>
      <c r="HX240" s="98"/>
      <c r="HY240" s="98"/>
      <c r="HZ240" s="98"/>
      <c r="IA240" s="98"/>
      <c r="IB240" s="98"/>
      <c r="IC240" s="98"/>
      <c r="ID240" s="98"/>
      <c r="IE240" s="98"/>
      <c r="IF240" s="98"/>
      <c r="IG240" s="98"/>
      <c r="IH240" s="98"/>
      <c r="II240" s="98"/>
      <c r="IJ240" s="98"/>
      <c r="IK240" s="98"/>
      <c r="IL240" s="98"/>
      <c r="IM240" s="98"/>
      <c r="IN240" s="98"/>
      <c r="IO240" s="98"/>
      <c r="IP240" s="98"/>
      <c r="IQ240" s="98"/>
      <c r="IR240" s="98"/>
      <c r="IS240" s="98"/>
      <c r="IT240" s="98"/>
    </row>
    <row r="241" spans="1:254" ht="14.25" x14ac:dyDescent="0.2">
      <c r="A241" s="140" t="s">
        <v>211</v>
      </c>
      <c r="B241" s="112" t="s">
        <v>280</v>
      </c>
      <c r="C241" s="112" t="s">
        <v>210</v>
      </c>
      <c r="D241" s="112" t="s">
        <v>16</v>
      </c>
      <c r="E241" s="115" t="s">
        <v>212</v>
      </c>
      <c r="F241" s="112"/>
      <c r="G241" s="113">
        <f>SUM(G242)</f>
        <v>2200</v>
      </c>
    </row>
    <row r="242" spans="1:254" ht="13.5" x14ac:dyDescent="0.25">
      <c r="A242" s="119" t="s">
        <v>213</v>
      </c>
      <c r="B242" s="135" t="s">
        <v>280</v>
      </c>
      <c r="C242" s="135" t="s">
        <v>210</v>
      </c>
      <c r="D242" s="135" t="s">
        <v>16</v>
      </c>
      <c r="E242" s="135" t="s">
        <v>212</v>
      </c>
      <c r="F242" s="135"/>
      <c r="G242" s="122">
        <f>SUM(G243)</f>
        <v>2200</v>
      </c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  <c r="AA242" s="151"/>
      <c r="AB242" s="151"/>
      <c r="AC242" s="151"/>
      <c r="AD242" s="151"/>
      <c r="AE242" s="151"/>
      <c r="AF242" s="151"/>
      <c r="AG242" s="151"/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  <c r="BI242" s="151"/>
      <c r="BJ242" s="151"/>
      <c r="BK242" s="151"/>
      <c r="BL242" s="151"/>
      <c r="BM242" s="151"/>
      <c r="BN242" s="151"/>
      <c r="BO242" s="151"/>
      <c r="BP242" s="151"/>
      <c r="BQ242" s="151"/>
      <c r="BR242" s="151"/>
      <c r="BS242" s="151"/>
      <c r="BT242" s="151"/>
      <c r="BU242" s="151"/>
      <c r="BV242" s="151"/>
      <c r="BW242" s="151"/>
      <c r="BX242" s="151"/>
      <c r="BY242" s="151"/>
      <c r="BZ242" s="151"/>
      <c r="CA242" s="151"/>
      <c r="CB242" s="151"/>
      <c r="CC242" s="151"/>
      <c r="CD242" s="151"/>
      <c r="CE242" s="151"/>
      <c r="CF242" s="151"/>
      <c r="CG242" s="151"/>
      <c r="CH242" s="151"/>
      <c r="CI242" s="151"/>
      <c r="CJ242" s="151"/>
      <c r="CK242" s="151"/>
      <c r="CL242" s="151"/>
      <c r="CM242" s="151"/>
      <c r="CN242" s="151"/>
      <c r="CO242" s="151"/>
      <c r="CP242" s="151"/>
      <c r="CQ242" s="151"/>
      <c r="CR242" s="151"/>
      <c r="CS242" s="151"/>
      <c r="CT242" s="151"/>
      <c r="CU242" s="151"/>
      <c r="CV242" s="151"/>
      <c r="CW242" s="151"/>
      <c r="CX242" s="151"/>
      <c r="CY242" s="151"/>
      <c r="CZ242" s="151"/>
      <c r="DA242" s="151"/>
      <c r="DB242" s="151"/>
      <c r="DC242" s="151"/>
      <c r="DD242" s="151"/>
      <c r="DE242" s="151"/>
      <c r="DF242" s="151"/>
      <c r="DG242" s="151"/>
      <c r="DH242" s="151"/>
      <c r="DI242" s="151"/>
      <c r="DJ242" s="151"/>
      <c r="DK242" s="151"/>
      <c r="DL242" s="151"/>
      <c r="DM242" s="151"/>
      <c r="DN242" s="151"/>
      <c r="DO242" s="151"/>
      <c r="DP242" s="151"/>
      <c r="DQ242" s="151"/>
      <c r="DR242" s="151"/>
      <c r="DS242" s="151"/>
      <c r="DT242" s="151"/>
      <c r="DU242" s="151"/>
      <c r="DV242" s="151"/>
      <c r="DW242" s="151"/>
      <c r="DX242" s="151"/>
      <c r="DY242" s="151"/>
      <c r="DZ242" s="151"/>
      <c r="EA242" s="151"/>
      <c r="EB242" s="151"/>
      <c r="EC242" s="151"/>
      <c r="ED242" s="151"/>
      <c r="EE242" s="151"/>
      <c r="EF242" s="151"/>
      <c r="EG242" s="151"/>
      <c r="EH242" s="151"/>
      <c r="EI242" s="151"/>
      <c r="EJ242" s="151"/>
      <c r="EK242" s="151"/>
      <c r="EL242" s="151"/>
      <c r="EM242" s="151"/>
      <c r="EN242" s="151"/>
      <c r="EO242" s="151"/>
      <c r="EP242" s="151"/>
      <c r="EQ242" s="151"/>
      <c r="ER242" s="151"/>
      <c r="ES242" s="151"/>
      <c r="ET242" s="151"/>
      <c r="EU242" s="151"/>
      <c r="EV242" s="151"/>
      <c r="EW242" s="151"/>
      <c r="EX242" s="151"/>
      <c r="EY242" s="151"/>
      <c r="EZ242" s="151"/>
      <c r="FA242" s="151"/>
      <c r="FB242" s="151"/>
      <c r="FC242" s="151"/>
      <c r="FD242" s="151"/>
      <c r="FE242" s="151"/>
      <c r="FF242" s="151"/>
      <c r="FG242" s="151"/>
      <c r="FH242" s="151"/>
      <c r="FI242" s="151"/>
      <c r="FJ242" s="151"/>
      <c r="FK242" s="151"/>
      <c r="FL242" s="151"/>
      <c r="FM242" s="151"/>
      <c r="FN242" s="151"/>
      <c r="FO242" s="151"/>
      <c r="FP242" s="151"/>
      <c r="FQ242" s="151"/>
      <c r="FR242" s="151"/>
      <c r="FS242" s="151"/>
      <c r="FT242" s="151"/>
      <c r="FU242" s="151"/>
      <c r="FV242" s="151"/>
      <c r="FW242" s="151"/>
      <c r="FX242" s="151"/>
      <c r="FY242" s="151"/>
      <c r="FZ242" s="151"/>
      <c r="GA242" s="151"/>
      <c r="GB242" s="151"/>
      <c r="GC242" s="151"/>
      <c r="GD242" s="151"/>
      <c r="GE242" s="151"/>
      <c r="GF242" s="151"/>
      <c r="GG242" s="151"/>
      <c r="GH242" s="151"/>
      <c r="GI242" s="151"/>
      <c r="GJ242" s="151"/>
      <c r="GK242" s="151"/>
      <c r="GL242" s="151"/>
      <c r="GM242" s="151"/>
      <c r="GN242" s="151"/>
      <c r="GO242" s="151"/>
      <c r="GP242" s="151"/>
      <c r="GQ242" s="151"/>
      <c r="GR242" s="151"/>
      <c r="GS242" s="151"/>
      <c r="GT242" s="151"/>
      <c r="GU242" s="151"/>
      <c r="GV242" s="151"/>
      <c r="GW242" s="151"/>
      <c r="GX242" s="151"/>
      <c r="GY242" s="151"/>
      <c r="GZ242" s="151"/>
      <c r="HA242" s="151"/>
      <c r="HB242" s="151"/>
      <c r="HC242" s="151"/>
      <c r="HD242" s="151"/>
      <c r="HE242" s="151"/>
      <c r="HF242" s="151"/>
      <c r="HG242" s="151"/>
      <c r="HH242" s="151"/>
      <c r="HI242" s="151"/>
      <c r="HJ242" s="151"/>
      <c r="HK242" s="151"/>
      <c r="HL242" s="151"/>
      <c r="HM242" s="151"/>
      <c r="HN242" s="151"/>
      <c r="HO242" s="151"/>
      <c r="HP242" s="151"/>
      <c r="HQ242" s="151"/>
      <c r="HR242" s="151"/>
      <c r="HS242" s="151"/>
      <c r="HT242" s="151"/>
      <c r="HU242" s="151"/>
      <c r="HV242" s="151"/>
      <c r="HW242" s="151"/>
      <c r="HX242" s="151"/>
      <c r="HY242" s="151"/>
      <c r="HZ242" s="151"/>
      <c r="IA242" s="151"/>
      <c r="IB242" s="151"/>
      <c r="IC242" s="151"/>
      <c r="ID242" s="151"/>
      <c r="IE242" s="151"/>
      <c r="IF242" s="151"/>
      <c r="IG242" s="151"/>
      <c r="IH242" s="151"/>
      <c r="II242" s="151"/>
      <c r="IJ242" s="151"/>
      <c r="IK242" s="151"/>
      <c r="IL242" s="151"/>
      <c r="IM242" s="151"/>
      <c r="IN242" s="151"/>
      <c r="IO242" s="151"/>
      <c r="IP242" s="151"/>
      <c r="IQ242" s="151"/>
      <c r="IR242" s="151"/>
      <c r="IS242" s="151"/>
      <c r="IT242" s="151"/>
    </row>
    <row r="243" spans="1:254" ht="25.5" x14ac:dyDescent="0.2">
      <c r="A243" s="189" t="s">
        <v>214</v>
      </c>
      <c r="B243" s="137" t="s">
        <v>280</v>
      </c>
      <c r="C243" s="137" t="s">
        <v>210</v>
      </c>
      <c r="D243" s="137" t="s">
        <v>16</v>
      </c>
      <c r="E243" s="137" t="s">
        <v>212</v>
      </c>
      <c r="F243" s="137"/>
      <c r="G243" s="127">
        <f>SUM(G245+G244)</f>
        <v>2200</v>
      </c>
    </row>
    <row r="244" spans="1:254" x14ac:dyDescent="0.2">
      <c r="A244" s="124" t="s">
        <v>282</v>
      </c>
      <c r="B244" s="134" t="s">
        <v>280</v>
      </c>
      <c r="C244" s="134" t="s">
        <v>210</v>
      </c>
      <c r="D244" s="134" t="s">
        <v>16</v>
      </c>
      <c r="E244" s="134" t="s">
        <v>212</v>
      </c>
      <c r="F244" s="134" t="s">
        <v>31</v>
      </c>
      <c r="G244" s="132">
        <v>10</v>
      </c>
    </row>
    <row r="245" spans="1:254" x14ac:dyDescent="0.2">
      <c r="A245" s="129" t="s">
        <v>182</v>
      </c>
      <c r="B245" s="134" t="s">
        <v>280</v>
      </c>
      <c r="C245" s="131" t="s">
        <v>210</v>
      </c>
      <c r="D245" s="131" t="s">
        <v>16</v>
      </c>
      <c r="E245" s="131" t="s">
        <v>212</v>
      </c>
      <c r="F245" s="131" t="s">
        <v>183</v>
      </c>
      <c r="G245" s="132">
        <v>2190</v>
      </c>
    </row>
    <row r="246" spans="1:254" ht="14.25" x14ac:dyDescent="0.2">
      <c r="A246" s="133" t="s">
        <v>215</v>
      </c>
      <c r="B246" s="115" t="s">
        <v>280</v>
      </c>
      <c r="C246" s="141" t="s">
        <v>210</v>
      </c>
      <c r="D246" s="141" t="s">
        <v>18</v>
      </c>
      <c r="E246" s="141"/>
      <c r="F246" s="141"/>
      <c r="G246" s="113">
        <f>SUM(G247)</f>
        <v>9664.2999999999993</v>
      </c>
    </row>
    <row r="247" spans="1:254" s="128" customFormat="1" ht="13.5" x14ac:dyDescent="0.25">
      <c r="A247" s="119" t="s">
        <v>216</v>
      </c>
      <c r="B247" s="135" t="s">
        <v>280</v>
      </c>
      <c r="C247" s="121" t="s">
        <v>210</v>
      </c>
      <c r="D247" s="121" t="s">
        <v>18</v>
      </c>
      <c r="E247" s="121" t="s">
        <v>317</v>
      </c>
      <c r="F247" s="121"/>
      <c r="G247" s="122">
        <f>SUM(G248)</f>
        <v>9664.2999999999993</v>
      </c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8"/>
      <c r="AO247" s="98"/>
      <c r="AP247" s="98"/>
      <c r="AQ247" s="98"/>
      <c r="AR247" s="98"/>
      <c r="AS247" s="98"/>
      <c r="AT247" s="98"/>
      <c r="AU247" s="98"/>
      <c r="AV247" s="98"/>
      <c r="AW247" s="98"/>
      <c r="AX247" s="98"/>
      <c r="AY247" s="98"/>
      <c r="AZ247" s="98"/>
      <c r="BA247" s="98"/>
      <c r="BB247" s="98"/>
      <c r="BC247" s="98"/>
      <c r="BD247" s="98"/>
      <c r="BE247" s="98"/>
      <c r="BF247" s="98"/>
      <c r="BG247" s="98"/>
      <c r="BH247" s="98"/>
      <c r="BI247" s="98"/>
      <c r="BJ247" s="98"/>
      <c r="BK247" s="98"/>
      <c r="BL247" s="98"/>
      <c r="BM247" s="98"/>
      <c r="BN247" s="98"/>
      <c r="BO247" s="98"/>
      <c r="BP247" s="98"/>
      <c r="BQ247" s="98"/>
      <c r="BR247" s="98"/>
      <c r="BS247" s="98"/>
      <c r="BT247" s="98"/>
      <c r="BU247" s="98"/>
      <c r="BV247" s="98"/>
      <c r="BW247" s="98"/>
      <c r="BX247" s="98"/>
      <c r="BY247" s="98"/>
      <c r="BZ247" s="98"/>
      <c r="CA247" s="98"/>
      <c r="CB247" s="98"/>
      <c r="CC247" s="98"/>
      <c r="CD247" s="98"/>
      <c r="CE247" s="98"/>
      <c r="CF247" s="98"/>
      <c r="CG247" s="98"/>
      <c r="CH247" s="98"/>
      <c r="CI247" s="98"/>
      <c r="CJ247" s="98"/>
      <c r="CK247" s="98"/>
      <c r="CL247" s="98"/>
      <c r="CM247" s="98"/>
      <c r="CN247" s="98"/>
      <c r="CO247" s="98"/>
      <c r="CP247" s="98"/>
      <c r="CQ247" s="98"/>
      <c r="CR247" s="98"/>
      <c r="CS247" s="98"/>
      <c r="CT247" s="98"/>
      <c r="CU247" s="98"/>
      <c r="CV247" s="98"/>
      <c r="CW247" s="98"/>
      <c r="CX247" s="98"/>
      <c r="CY247" s="98"/>
      <c r="CZ247" s="98"/>
      <c r="DA247" s="98"/>
      <c r="DB247" s="98"/>
      <c r="DC247" s="98"/>
      <c r="DD247" s="98"/>
      <c r="DE247" s="98"/>
      <c r="DF247" s="98"/>
      <c r="DG247" s="98"/>
      <c r="DH247" s="98"/>
      <c r="DI247" s="98"/>
      <c r="DJ247" s="98"/>
      <c r="DK247" s="98"/>
      <c r="DL247" s="98"/>
      <c r="DM247" s="98"/>
      <c r="DN247" s="98"/>
      <c r="DO247" s="98"/>
      <c r="DP247" s="98"/>
      <c r="DQ247" s="98"/>
      <c r="DR247" s="98"/>
      <c r="DS247" s="98"/>
      <c r="DT247" s="98"/>
      <c r="DU247" s="98"/>
      <c r="DV247" s="98"/>
      <c r="DW247" s="98"/>
      <c r="DX247" s="98"/>
      <c r="DY247" s="98"/>
      <c r="DZ247" s="98"/>
      <c r="EA247" s="98"/>
      <c r="EB247" s="98"/>
      <c r="EC247" s="98"/>
      <c r="ED247" s="98"/>
      <c r="EE247" s="98"/>
      <c r="EF247" s="98"/>
      <c r="EG247" s="98"/>
      <c r="EH247" s="98"/>
      <c r="EI247" s="98"/>
      <c r="EJ247" s="98"/>
      <c r="EK247" s="98"/>
      <c r="EL247" s="98"/>
      <c r="EM247" s="98"/>
      <c r="EN247" s="98"/>
      <c r="EO247" s="98"/>
      <c r="EP247" s="98"/>
      <c r="EQ247" s="98"/>
      <c r="ER247" s="98"/>
      <c r="ES247" s="98"/>
      <c r="ET247" s="98"/>
      <c r="EU247" s="98"/>
      <c r="EV247" s="98"/>
      <c r="EW247" s="98"/>
      <c r="EX247" s="98"/>
      <c r="EY247" s="98"/>
      <c r="EZ247" s="98"/>
      <c r="FA247" s="98"/>
      <c r="FB247" s="98"/>
      <c r="FC247" s="98"/>
      <c r="FD247" s="98"/>
      <c r="FE247" s="98"/>
      <c r="FF247" s="98"/>
      <c r="FG247" s="98"/>
      <c r="FH247" s="98"/>
      <c r="FI247" s="98"/>
      <c r="FJ247" s="98"/>
      <c r="FK247" s="98"/>
      <c r="FL247" s="98"/>
      <c r="FM247" s="98"/>
      <c r="FN247" s="98"/>
      <c r="FO247" s="98"/>
      <c r="FP247" s="98"/>
      <c r="FQ247" s="98"/>
      <c r="FR247" s="98"/>
      <c r="FS247" s="98"/>
      <c r="FT247" s="98"/>
      <c r="FU247" s="98"/>
      <c r="FV247" s="98"/>
      <c r="FW247" s="98"/>
      <c r="FX247" s="98"/>
      <c r="FY247" s="98"/>
      <c r="FZ247" s="98"/>
      <c r="GA247" s="98"/>
      <c r="GB247" s="98"/>
      <c r="GC247" s="98"/>
      <c r="GD247" s="98"/>
      <c r="GE247" s="98"/>
      <c r="GF247" s="98"/>
      <c r="GG247" s="98"/>
      <c r="GH247" s="98"/>
      <c r="GI247" s="98"/>
      <c r="GJ247" s="98"/>
      <c r="GK247" s="98"/>
      <c r="GL247" s="98"/>
      <c r="GM247" s="98"/>
      <c r="GN247" s="98"/>
      <c r="GO247" s="98"/>
      <c r="GP247" s="98"/>
      <c r="GQ247" s="98"/>
      <c r="GR247" s="98"/>
      <c r="GS247" s="98"/>
      <c r="GT247" s="98"/>
      <c r="GU247" s="98"/>
      <c r="GV247" s="98"/>
      <c r="GW247" s="98"/>
      <c r="GX247" s="98"/>
      <c r="GY247" s="98"/>
      <c r="GZ247" s="98"/>
      <c r="HA247" s="98"/>
      <c r="HB247" s="98"/>
      <c r="HC247" s="98"/>
      <c r="HD247" s="98"/>
      <c r="HE247" s="98"/>
      <c r="HF247" s="98"/>
      <c r="HG247" s="98"/>
      <c r="HH247" s="98"/>
      <c r="HI247" s="98"/>
      <c r="HJ247" s="98"/>
      <c r="HK247" s="98"/>
      <c r="HL247" s="98"/>
      <c r="HM247" s="98"/>
      <c r="HN247" s="98"/>
      <c r="HO247" s="98"/>
      <c r="HP247" s="98"/>
      <c r="HQ247" s="98"/>
      <c r="HR247" s="98"/>
      <c r="HS247" s="98"/>
      <c r="HT247" s="98"/>
      <c r="HU247" s="98"/>
      <c r="HV247" s="98"/>
      <c r="HW247" s="98"/>
      <c r="HX247" s="98"/>
      <c r="HY247" s="98"/>
      <c r="HZ247" s="98"/>
      <c r="IA247" s="98"/>
      <c r="IB247" s="98"/>
      <c r="IC247" s="98"/>
      <c r="ID247" s="98"/>
      <c r="IE247" s="98"/>
      <c r="IF247" s="98"/>
      <c r="IG247" s="98"/>
      <c r="IH247" s="98"/>
      <c r="II247" s="98"/>
      <c r="IJ247" s="98"/>
      <c r="IK247" s="98"/>
      <c r="IL247" s="98"/>
      <c r="IM247" s="98"/>
      <c r="IN247" s="98"/>
      <c r="IO247" s="98"/>
      <c r="IP247" s="98"/>
      <c r="IQ247" s="98"/>
      <c r="IR247" s="98"/>
      <c r="IS247" s="98"/>
      <c r="IT247" s="98"/>
    </row>
    <row r="248" spans="1:254" s="128" customFormat="1" x14ac:dyDescent="0.2">
      <c r="A248" s="129" t="s">
        <v>218</v>
      </c>
      <c r="B248" s="150" t="s">
        <v>280</v>
      </c>
      <c r="C248" s="131" t="s">
        <v>210</v>
      </c>
      <c r="D248" s="131" t="s">
        <v>18</v>
      </c>
      <c r="E248" s="131" t="s">
        <v>318</v>
      </c>
      <c r="F248" s="131"/>
      <c r="G248" s="132">
        <f>SUM(G249)</f>
        <v>9664.2999999999993</v>
      </c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8"/>
      <c r="AT248" s="98"/>
      <c r="AU248" s="98"/>
      <c r="AV248" s="98"/>
      <c r="AW248" s="98"/>
      <c r="AX248" s="98"/>
      <c r="AY248" s="98"/>
      <c r="AZ248" s="98"/>
      <c r="BA248" s="98"/>
      <c r="BB248" s="98"/>
      <c r="BC248" s="98"/>
      <c r="BD248" s="98"/>
      <c r="BE248" s="98"/>
      <c r="BF248" s="98"/>
      <c r="BG248" s="98"/>
      <c r="BH248" s="98"/>
      <c r="BI248" s="98"/>
      <c r="BJ248" s="98"/>
      <c r="BK248" s="98"/>
      <c r="BL248" s="98"/>
      <c r="BM248" s="98"/>
      <c r="BN248" s="98"/>
      <c r="BO248" s="98"/>
      <c r="BP248" s="98"/>
      <c r="BQ248" s="98"/>
      <c r="BR248" s="98"/>
      <c r="BS248" s="98"/>
      <c r="BT248" s="98"/>
      <c r="BU248" s="98"/>
      <c r="BV248" s="98"/>
      <c r="BW248" s="98"/>
      <c r="BX248" s="98"/>
      <c r="BY248" s="98"/>
      <c r="BZ248" s="98"/>
      <c r="CA248" s="98"/>
      <c r="CB248" s="98"/>
      <c r="CC248" s="98"/>
      <c r="CD248" s="98"/>
      <c r="CE248" s="98"/>
      <c r="CF248" s="98"/>
      <c r="CG248" s="98"/>
      <c r="CH248" s="98"/>
      <c r="CI248" s="98"/>
      <c r="CJ248" s="98"/>
      <c r="CK248" s="98"/>
      <c r="CL248" s="98"/>
      <c r="CM248" s="98"/>
      <c r="CN248" s="98"/>
      <c r="CO248" s="98"/>
      <c r="CP248" s="98"/>
      <c r="CQ248" s="98"/>
      <c r="CR248" s="98"/>
      <c r="CS248" s="98"/>
      <c r="CT248" s="98"/>
      <c r="CU248" s="98"/>
      <c r="CV248" s="98"/>
      <c r="CW248" s="98"/>
      <c r="CX248" s="98"/>
      <c r="CY248" s="98"/>
      <c r="CZ248" s="98"/>
      <c r="DA248" s="98"/>
      <c r="DB248" s="98"/>
      <c r="DC248" s="98"/>
      <c r="DD248" s="98"/>
      <c r="DE248" s="98"/>
      <c r="DF248" s="98"/>
      <c r="DG248" s="98"/>
      <c r="DH248" s="98"/>
      <c r="DI248" s="98"/>
      <c r="DJ248" s="98"/>
      <c r="DK248" s="98"/>
      <c r="DL248" s="98"/>
      <c r="DM248" s="98"/>
      <c r="DN248" s="98"/>
      <c r="DO248" s="98"/>
      <c r="DP248" s="98"/>
      <c r="DQ248" s="98"/>
      <c r="DR248" s="98"/>
      <c r="DS248" s="98"/>
      <c r="DT248" s="98"/>
      <c r="DU248" s="98"/>
      <c r="DV248" s="98"/>
      <c r="DW248" s="98"/>
      <c r="DX248" s="98"/>
      <c r="DY248" s="98"/>
      <c r="DZ248" s="98"/>
      <c r="EA248" s="98"/>
      <c r="EB248" s="98"/>
      <c r="EC248" s="98"/>
      <c r="ED248" s="98"/>
      <c r="EE248" s="98"/>
      <c r="EF248" s="98"/>
      <c r="EG248" s="98"/>
      <c r="EH248" s="98"/>
      <c r="EI248" s="98"/>
      <c r="EJ248" s="98"/>
      <c r="EK248" s="98"/>
      <c r="EL248" s="98"/>
      <c r="EM248" s="98"/>
      <c r="EN248" s="98"/>
      <c r="EO248" s="98"/>
      <c r="EP248" s="98"/>
      <c r="EQ248" s="98"/>
      <c r="ER248" s="98"/>
      <c r="ES248" s="98"/>
      <c r="ET248" s="98"/>
      <c r="EU248" s="98"/>
      <c r="EV248" s="98"/>
      <c r="EW248" s="98"/>
      <c r="EX248" s="98"/>
      <c r="EY248" s="98"/>
      <c r="EZ248" s="98"/>
      <c r="FA248" s="98"/>
      <c r="FB248" s="98"/>
      <c r="FC248" s="98"/>
      <c r="FD248" s="98"/>
      <c r="FE248" s="98"/>
      <c r="FF248" s="98"/>
      <c r="FG248" s="98"/>
      <c r="FH248" s="98"/>
      <c r="FI248" s="98"/>
      <c r="FJ248" s="98"/>
      <c r="FK248" s="98"/>
      <c r="FL248" s="98"/>
      <c r="FM248" s="98"/>
      <c r="FN248" s="98"/>
      <c r="FO248" s="98"/>
      <c r="FP248" s="98"/>
      <c r="FQ248" s="98"/>
      <c r="FR248" s="98"/>
      <c r="FS248" s="98"/>
      <c r="FT248" s="98"/>
      <c r="FU248" s="98"/>
      <c r="FV248" s="98"/>
      <c r="FW248" s="98"/>
      <c r="FX248" s="98"/>
      <c r="FY248" s="98"/>
      <c r="FZ248" s="98"/>
      <c r="GA248" s="98"/>
      <c r="GB248" s="98"/>
      <c r="GC248" s="98"/>
      <c r="GD248" s="98"/>
      <c r="GE248" s="98"/>
      <c r="GF248" s="98"/>
      <c r="GG248" s="98"/>
      <c r="GH248" s="98"/>
      <c r="GI248" s="98"/>
      <c r="GJ248" s="98"/>
      <c r="GK248" s="98"/>
      <c r="GL248" s="98"/>
      <c r="GM248" s="98"/>
      <c r="GN248" s="98"/>
      <c r="GO248" s="98"/>
      <c r="GP248" s="98"/>
      <c r="GQ248" s="98"/>
      <c r="GR248" s="98"/>
      <c r="GS248" s="98"/>
      <c r="GT248" s="98"/>
      <c r="GU248" s="98"/>
      <c r="GV248" s="98"/>
      <c r="GW248" s="98"/>
      <c r="GX248" s="98"/>
      <c r="GY248" s="98"/>
      <c r="GZ248" s="98"/>
      <c r="HA248" s="98"/>
      <c r="HB248" s="98"/>
      <c r="HC248" s="98"/>
      <c r="HD248" s="98"/>
      <c r="HE248" s="98"/>
      <c r="HF248" s="98"/>
      <c r="HG248" s="98"/>
      <c r="HH248" s="98"/>
      <c r="HI248" s="98"/>
      <c r="HJ248" s="98"/>
      <c r="HK248" s="98"/>
      <c r="HL248" s="98"/>
      <c r="HM248" s="98"/>
      <c r="HN248" s="98"/>
      <c r="HO248" s="98"/>
      <c r="HP248" s="98"/>
      <c r="HQ248" s="98"/>
      <c r="HR248" s="98"/>
      <c r="HS248" s="98"/>
      <c r="HT248" s="98"/>
      <c r="HU248" s="98"/>
      <c r="HV248" s="98"/>
      <c r="HW248" s="98"/>
      <c r="HX248" s="98"/>
      <c r="HY248" s="98"/>
      <c r="HZ248" s="98"/>
      <c r="IA248" s="98"/>
      <c r="IB248" s="98"/>
      <c r="IC248" s="98"/>
      <c r="ID248" s="98"/>
      <c r="IE248" s="98"/>
      <c r="IF248" s="98"/>
      <c r="IG248" s="98"/>
      <c r="IH248" s="98"/>
      <c r="II248" s="98"/>
      <c r="IJ248" s="98"/>
      <c r="IK248" s="98"/>
      <c r="IL248" s="98"/>
      <c r="IM248" s="98"/>
      <c r="IN248" s="98"/>
      <c r="IO248" s="98"/>
      <c r="IP248" s="98"/>
      <c r="IQ248" s="98"/>
      <c r="IR248" s="98"/>
      <c r="IS248" s="98"/>
      <c r="IT248" s="98"/>
    </row>
    <row r="249" spans="1:254" s="128" customFormat="1" ht="25.5" x14ac:dyDescent="0.2">
      <c r="A249" s="190" t="s">
        <v>75</v>
      </c>
      <c r="B249" s="126" t="s">
        <v>280</v>
      </c>
      <c r="C249" s="126" t="s">
        <v>210</v>
      </c>
      <c r="D249" s="126" t="s">
        <v>18</v>
      </c>
      <c r="E249" s="126" t="s">
        <v>317</v>
      </c>
      <c r="F249" s="126" t="s">
        <v>76</v>
      </c>
      <c r="G249" s="127">
        <v>9664.2999999999993</v>
      </c>
    </row>
    <row r="250" spans="1:254" ht="15.75" x14ac:dyDescent="0.25">
      <c r="A250" s="110" t="s">
        <v>253</v>
      </c>
      <c r="B250" s="175">
        <v>510</v>
      </c>
      <c r="C250" s="156" t="s">
        <v>47</v>
      </c>
      <c r="D250" s="156"/>
      <c r="E250" s="156"/>
      <c r="F250" s="156"/>
      <c r="G250" s="157">
        <f>SUM(G251+G254)</f>
        <v>5350</v>
      </c>
    </row>
    <row r="251" spans="1:254" ht="15" x14ac:dyDescent="0.25">
      <c r="A251" s="170" t="s">
        <v>319</v>
      </c>
      <c r="B251" s="176">
        <v>510</v>
      </c>
      <c r="C251" s="167" t="s">
        <v>47</v>
      </c>
      <c r="D251" s="167" t="s">
        <v>16</v>
      </c>
      <c r="E251" s="167"/>
      <c r="F251" s="167"/>
      <c r="G251" s="168">
        <f>SUM(G252)</f>
        <v>4350</v>
      </c>
    </row>
    <row r="252" spans="1:254" ht="25.5" x14ac:dyDescent="0.2">
      <c r="A252" s="129" t="s">
        <v>258</v>
      </c>
      <c r="B252" s="191">
        <v>510</v>
      </c>
      <c r="C252" s="134" t="s">
        <v>47</v>
      </c>
      <c r="D252" s="134" t="s">
        <v>16</v>
      </c>
      <c r="E252" s="134" t="s">
        <v>256</v>
      </c>
      <c r="F252" s="134"/>
      <c r="G252" s="132">
        <f>SUM(G253)</f>
        <v>4350</v>
      </c>
    </row>
    <row r="253" spans="1:254" ht="25.5" x14ac:dyDescent="0.2">
      <c r="A253" s="124" t="s">
        <v>75</v>
      </c>
      <c r="B253" s="182">
        <v>510</v>
      </c>
      <c r="C253" s="137" t="s">
        <v>47</v>
      </c>
      <c r="D253" s="137" t="s">
        <v>16</v>
      </c>
      <c r="E253" s="137" t="s">
        <v>256</v>
      </c>
      <c r="F253" s="137" t="s">
        <v>76</v>
      </c>
      <c r="G253" s="127">
        <v>4350</v>
      </c>
    </row>
    <row r="254" spans="1:254" ht="15" x14ac:dyDescent="0.25">
      <c r="A254" s="170" t="s">
        <v>257</v>
      </c>
      <c r="B254" s="176">
        <v>510</v>
      </c>
      <c r="C254" s="167" t="s">
        <v>47</v>
      </c>
      <c r="D254" s="167" t="s">
        <v>42</v>
      </c>
      <c r="E254" s="167"/>
      <c r="F254" s="167"/>
      <c r="G254" s="168">
        <f>SUM(G255)</f>
        <v>1000</v>
      </c>
    </row>
    <row r="255" spans="1:254" ht="25.5" x14ac:dyDescent="0.2">
      <c r="A255" s="129" t="s">
        <v>258</v>
      </c>
      <c r="B255" s="191">
        <v>510</v>
      </c>
      <c r="C255" s="134" t="s">
        <v>47</v>
      </c>
      <c r="D255" s="134" t="s">
        <v>42</v>
      </c>
      <c r="E255" s="134" t="s">
        <v>256</v>
      </c>
      <c r="F255" s="134"/>
      <c r="G255" s="132">
        <f>SUM(G256)</f>
        <v>1000</v>
      </c>
    </row>
    <row r="256" spans="1:254" s="118" customFormat="1" ht="26.25" x14ac:dyDescent="0.25">
      <c r="A256" s="124" t="s">
        <v>75</v>
      </c>
      <c r="B256" s="182">
        <v>510</v>
      </c>
      <c r="C256" s="137" t="s">
        <v>47</v>
      </c>
      <c r="D256" s="137" t="s">
        <v>42</v>
      </c>
      <c r="E256" s="137" t="s">
        <v>256</v>
      </c>
      <c r="F256" s="137" t="s">
        <v>76</v>
      </c>
      <c r="G256" s="127">
        <v>1000</v>
      </c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  <c r="AJ256" s="128"/>
      <c r="AK256" s="128"/>
      <c r="AL256" s="128"/>
      <c r="AM256" s="128"/>
      <c r="AN256" s="128"/>
      <c r="AO256" s="128"/>
      <c r="AP256" s="128"/>
      <c r="AQ256" s="128"/>
      <c r="AR256" s="128"/>
      <c r="AS256" s="128"/>
      <c r="AT256" s="128"/>
      <c r="AU256" s="128"/>
      <c r="AV256" s="128"/>
      <c r="AW256" s="128"/>
      <c r="AX256" s="128"/>
      <c r="AY256" s="128"/>
      <c r="AZ256" s="128"/>
      <c r="BA256" s="128"/>
      <c r="BB256" s="128"/>
      <c r="BC256" s="128"/>
      <c r="BD256" s="128"/>
      <c r="BE256" s="128"/>
      <c r="BF256" s="128"/>
      <c r="BG256" s="128"/>
      <c r="BH256" s="128"/>
      <c r="BI256" s="128"/>
      <c r="BJ256" s="128"/>
      <c r="BK256" s="128"/>
      <c r="BL256" s="128"/>
      <c r="BM256" s="128"/>
      <c r="BN256" s="128"/>
      <c r="BO256" s="128"/>
      <c r="BP256" s="128"/>
      <c r="BQ256" s="128"/>
      <c r="BR256" s="128"/>
      <c r="BS256" s="128"/>
      <c r="BT256" s="128"/>
      <c r="BU256" s="128"/>
      <c r="BV256" s="128"/>
      <c r="BW256" s="128"/>
      <c r="BX256" s="128"/>
      <c r="BY256" s="128"/>
      <c r="BZ256" s="128"/>
      <c r="CA256" s="128"/>
      <c r="CB256" s="128"/>
      <c r="CC256" s="128"/>
      <c r="CD256" s="128"/>
      <c r="CE256" s="128"/>
      <c r="CF256" s="128"/>
      <c r="CG256" s="128"/>
      <c r="CH256" s="128"/>
      <c r="CI256" s="128"/>
      <c r="CJ256" s="128"/>
      <c r="CK256" s="128"/>
      <c r="CL256" s="128"/>
      <c r="CM256" s="128"/>
      <c r="CN256" s="128"/>
      <c r="CO256" s="128"/>
      <c r="CP256" s="128"/>
      <c r="CQ256" s="128"/>
      <c r="CR256" s="128"/>
      <c r="CS256" s="128"/>
      <c r="CT256" s="128"/>
      <c r="CU256" s="128"/>
      <c r="CV256" s="128"/>
      <c r="CW256" s="128"/>
      <c r="CX256" s="128"/>
      <c r="CY256" s="128"/>
      <c r="CZ256" s="128"/>
      <c r="DA256" s="128"/>
      <c r="DB256" s="128"/>
      <c r="DC256" s="128"/>
      <c r="DD256" s="128"/>
      <c r="DE256" s="128"/>
      <c r="DF256" s="128"/>
      <c r="DG256" s="128"/>
      <c r="DH256" s="128"/>
      <c r="DI256" s="128"/>
      <c r="DJ256" s="128"/>
      <c r="DK256" s="128"/>
      <c r="DL256" s="128"/>
      <c r="DM256" s="128"/>
      <c r="DN256" s="128"/>
      <c r="DO256" s="128"/>
      <c r="DP256" s="128"/>
      <c r="DQ256" s="128"/>
      <c r="DR256" s="128"/>
      <c r="DS256" s="128"/>
      <c r="DT256" s="128"/>
      <c r="DU256" s="128"/>
      <c r="DV256" s="128"/>
      <c r="DW256" s="128"/>
      <c r="DX256" s="128"/>
      <c r="DY256" s="128"/>
      <c r="DZ256" s="128"/>
      <c r="EA256" s="128"/>
      <c r="EB256" s="128"/>
      <c r="EC256" s="128"/>
      <c r="ED256" s="128"/>
      <c r="EE256" s="128"/>
      <c r="EF256" s="128"/>
      <c r="EG256" s="128"/>
      <c r="EH256" s="128"/>
      <c r="EI256" s="128"/>
      <c r="EJ256" s="128"/>
      <c r="EK256" s="128"/>
      <c r="EL256" s="128"/>
      <c r="EM256" s="128"/>
      <c r="EN256" s="128"/>
      <c r="EO256" s="128"/>
      <c r="EP256" s="128"/>
      <c r="EQ256" s="128"/>
      <c r="ER256" s="128"/>
      <c r="ES256" s="128"/>
      <c r="ET256" s="128"/>
      <c r="EU256" s="128"/>
      <c r="EV256" s="128"/>
      <c r="EW256" s="128"/>
      <c r="EX256" s="128"/>
      <c r="EY256" s="128"/>
      <c r="EZ256" s="128"/>
      <c r="FA256" s="128"/>
      <c r="FB256" s="128"/>
      <c r="FC256" s="128"/>
      <c r="FD256" s="128"/>
      <c r="FE256" s="128"/>
      <c r="FF256" s="128"/>
      <c r="FG256" s="128"/>
      <c r="FH256" s="128"/>
      <c r="FI256" s="128"/>
      <c r="FJ256" s="128"/>
      <c r="FK256" s="128"/>
      <c r="FL256" s="128"/>
      <c r="FM256" s="128"/>
      <c r="FN256" s="128"/>
      <c r="FO256" s="128"/>
      <c r="FP256" s="128"/>
      <c r="FQ256" s="128"/>
      <c r="FR256" s="128"/>
      <c r="FS256" s="128"/>
      <c r="FT256" s="128"/>
      <c r="FU256" s="128"/>
      <c r="FV256" s="128"/>
      <c r="FW256" s="128"/>
      <c r="FX256" s="128"/>
      <c r="FY256" s="128"/>
      <c r="FZ256" s="128"/>
      <c r="GA256" s="128"/>
      <c r="GB256" s="128"/>
      <c r="GC256" s="128"/>
      <c r="GD256" s="128"/>
      <c r="GE256" s="128"/>
      <c r="GF256" s="128"/>
      <c r="GG256" s="128"/>
      <c r="GH256" s="128"/>
      <c r="GI256" s="128"/>
      <c r="GJ256" s="128"/>
      <c r="GK256" s="128"/>
      <c r="GL256" s="128"/>
      <c r="GM256" s="128"/>
      <c r="GN256" s="128"/>
      <c r="GO256" s="128"/>
      <c r="GP256" s="128"/>
      <c r="GQ256" s="128"/>
      <c r="GR256" s="128"/>
      <c r="GS256" s="128"/>
      <c r="GT256" s="128"/>
      <c r="GU256" s="128"/>
      <c r="GV256" s="128"/>
      <c r="GW256" s="128"/>
      <c r="GX256" s="128"/>
      <c r="GY256" s="128"/>
      <c r="GZ256" s="128"/>
      <c r="HA256" s="128"/>
      <c r="HB256" s="128"/>
      <c r="HC256" s="128"/>
      <c r="HD256" s="128"/>
      <c r="HE256" s="128"/>
      <c r="HF256" s="128"/>
      <c r="HG256" s="128"/>
      <c r="HH256" s="128"/>
      <c r="HI256" s="128"/>
      <c r="HJ256" s="128"/>
      <c r="HK256" s="128"/>
      <c r="HL256" s="128"/>
      <c r="HM256" s="128"/>
      <c r="HN256" s="128"/>
      <c r="HO256" s="128"/>
      <c r="HP256" s="128"/>
      <c r="HQ256" s="128"/>
      <c r="HR256" s="128"/>
      <c r="HS256" s="128"/>
      <c r="HT256" s="128"/>
      <c r="HU256" s="128"/>
      <c r="HV256" s="128"/>
      <c r="HW256" s="128"/>
      <c r="HX256" s="128"/>
      <c r="HY256" s="128"/>
      <c r="HZ256" s="128"/>
      <c r="IA256" s="128"/>
      <c r="IB256" s="128"/>
      <c r="IC256" s="128"/>
      <c r="ID256" s="128"/>
      <c r="IE256" s="128"/>
      <c r="IF256" s="128"/>
      <c r="IG256" s="128"/>
      <c r="IH256" s="128"/>
      <c r="II256" s="128"/>
      <c r="IJ256" s="128"/>
      <c r="IK256" s="128"/>
      <c r="IL256" s="128"/>
      <c r="IM256" s="128"/>
      <c r="IN256" s="128"/>
      <c r="IO256" s="128"/>
      <c r="IP256" s="128"/>
      <c r="IQ256" s="128"/>
      <c r="IR256" s="128"/>
      <c r="IS256" s="128"/>
      <c r="IT256" s="128"/>
    </row>
    <row r="257" spans="1:254" s="118" customFormat="1" ht="15.75" x14ac:dyDescent="0.25">
      <c r="A257" s="160" t="s">
        <v>259</v>
      </c>
      <c r="B257" s="175">
        <v>510</v>
      </c>
      <c r="C257" s="156" t="s">
        <v>106</v>
      </c>
      <c r="D257" s="156"/>
      <c r="E257" s="156"/>
      <c r="F257" s="156"/>
      <c r="G257" s="157">
        <f>SUM(G258)</f>
        <v>2572</v>
      </c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8"/>
      <c r="AY257" s="98"/>
      <c r="AZ257" s="98"/>
      <c r="BA257" s="98"/>
      <c r="BB257" s="98"/>
      <c r="BC257" s="98"/>
      <c r="BD257" s="98"/>
      <c r="BE257" s="98"/>
      <c r="BF257" s="98"/>
      <c r="BG257" s="98"/>
      <c r="BH257" s="98"/>
      <c r="BI257" s="98"/>
      <c r="BJ257" s="98"/>
      <c r="BK257" s="98"/>
      <c r="BL257" s="98"/>
      <c r="BM257" s="98"/>
      <c r="BN257" s="98"/>
      <c r="BO257" s="98"/>
      <c r="BP257" s="98"/>
      <c r="BQ257" s="98"/>
      <c r="BR257" s="98"/>
      <c r="BS257" s="98"/>
      <c r="BT257" s="98"/>
      <c r="BU257" s="98"/>
      <c r="BV257" s="98"/>
      <c r="BW257" s="98"/>
      <c r="BX257" s="98"/>
      <c r="BY257" s="98"/>
      <c r="BZ257" s="98"/>
      <c r="CA257" s="98"/>
      <c r="CB257" s="98"/>
      <c r="CC257" s="98"/>
      <c r="CD257" s="98"/>
      <c r="CE257" s="98"/>
      <c r="CF257" s="98"/>
      <c r="CG257" s="98"/>
      <c r="CH257" s="98"/>
      <c r="CI257" s="98"/>
      <c r="CJ257" s="98"/>
      <c r="CK257" s="98"/>
      <c r="CL257" s="98"/>
      <c r="CM257" s="98"/>
      <c r="CN257" s="98"/>
      <c r="CO257" s="98"/>
      <c r="CP257" s="98"/>
      <c r="CQ257" s="98"/>
      <c r="CR257" s="98"/>
      <c r="CS257" s="98"/>
      <c r="CT257" s="98"/>
      <c r="CU257" s="98"/>
      <c r="CV257" s="98"/>
      <c r="CW257" s="98"/>
      <c r="CX257" s="98"/>
      <c r="CY257" s="98"/>
      <c r="CZ257" s="98"/>
      <c r="DA257" s="98"/>
      <c r="DB257" s="98"/>
      <c r="DC257" s="98"/>
      <c r="DD257" s="98"/>
      <c r="DE257" s="98"/>
      <c r="DF257" s="98"/>
      <c r="DG257" s="98"/>
      <c r="DH257" s="98"/>
      <c r="DI257" s="98"/>
      <c r="DJ257" s="98"/>
      <c r="DK257" s="98"/>
      <c r="DL257" s="98"/>
      <c r="DM257" s="98"/>
      <c r="DN257" s="98"/>
      <c r="DO257" s="98"/>
      <c r="DP257" s="98"/>
      <c r="DQ257" s="98"/>
      <c r="DR257" s="98"/>
      <c r="DS257" s="98"/>
      <c r="DT257" s="98"/>
      <c r="DU257" s="98"/>
      <c r="DV257" s="98"/>
      <c r="DW257" s="98"/>
      <c r="DX257" s="98"/>
      <c r="DY257" s="98"/>
      <c r="DZ257" s="98"/>
      <c r="EA257" s="98"/>
      <c r="EB257" s="98"/>
      <c r="EC257" s="98"/>
      <c r="ED257" s="98"/>
      <c r="EE257" s="98"/>
      <c r="EF257" s="98"/>
      <c r="EG257" s="98"/>
      <c r="EH257" s="98"/>
      <c r="EI257" s="98"/>
      <c r="EJ257" s="98"/>
      <c r="EK257" s="98"/>
      <c r="EL257" s="98"/>
      <c r="EM257" s="98"/>
      <c r="EN257" s="98"/>
      <c r="EO257" s="98"/>
      <c r="EP257" s="98"/>
      <c r="EQ257" s="98"/>
      <c r="ER257" s="98"/>
      <c r="ES257" s="98"/>
      <c r="ET257" s="98"/>
      <c r="EU257" s="98"/>
      <c r="EV257" s="98"/>
      <c r="EW257" s="98"/>
      <c r="EX257" s="98"/>
      <c r="EY257" s="98"/>
      <c r="EZ257" s="98"/>
      <c r="FA257" s="98"/>
      <c r="FB257" s="98"/>
      <c r="FC257" s="98"/>
      <c r="FD257" s="98"/>
      <c r="FE257" s="98"/>
      <c r="FF257" s="98"/>
      <c r="FG257" s="98"/>
      <c r="FH257" s="98"/>
      <c r="FI257" s="98"/>
      <c r="FJ257" s="98"/>
      <c r="FK257" s="98"/>
      <c r="FL257" s="98"/>
      <c r="FM257" s="98"/>
      <c r="FN257" s="98"/>
      <c r="FO257" s="98"/>
      <c r="FP257" s="98"/>
      <c r="FQ257" s="98"/>
      <c r="FR257" s="98"/>
      <c r="FS257" s="98"/>
      <c r="FT257" s="98"/>
      <c r="FU257" s="98"/>
      <c r="FV257" s="98"/>
      <c r="FW257" s="98"/>
      <c r="FX257" s="98"/>
      <c r="FY257" s="98"/>
      <c r="FZ257" s="98"/>
      <c r="GA257" s="98"/>
      <c r="GB257" s="98"/>
      <c r="GC257" s="98"/>
      <c r="GD257" s="98"/>
      <c r="GE257" s="98"/>
      <c r="GF257" s="98"/>
      <c r="GG257" s="98"/>
      <c r="GH257" s="98"/>
      <c r="GI257" s="98"/>
      <c r="GJ257" s="98"/>
      <c r="GK257" s="98"/>
      <c r="GL257" s="98"/>
      <c r="GM257" s="98"/>
      <c r="GN257" s="98"/>
      <c r="GO257" s="98"/>
      <c r="GP257" s="98"/>
      <c r="GQ257" s="98"/>
      <c r="GR257" s="98"/>
      <c r="GS257" s="98"/>
      <c r="GT257" s="98"/>
      <c r="GU257" s="98"/>
      <c r="GV257" s="98"/>
      <c r="GW257" s="98"/>
      <c r="GX257" s="98"/>
      <c r="GY257" s="98"/>
      <c r="GZ257" s="98"/>
      <c r="HA257" s="98"/>
      <c r="HB257" s="98"/>
      <c r="HC257" s="98"/>
      <c r="HD257" s="98"/>
      <c r="HE257" s="98"/>
      <c r="HF257" s="98"/>
      <c r="HG257" s="98"/>
      <c r="HH257" s="98"/>
      <c r="HI257" s="98"/>
      <c r="HJ257" s="98"/>
      <c r="HK257" s="98"/>
      <c r="HL257" s="98"/>
      <c r="HM257" s="98"/>
      <c r="HN257" s="98"/>
      <c r="HO257" s="98"/>
      <c r="HP257" s="98"/>
      <c r="HQ257" s="98"/>
      <c r="HR257" s="98"/>
      <c r="HS257" s="98"/>
      <c r="HT257" s="98"/>
      <c r="HU257" s="98"/>
      <c r="HV257" s="98"/>
      <c r="HW257" s="98"/>
      <c r="HX257" s="98"/>
      <c r="HY257" s="98"/>
      <c r="HZ257" s="98"/>
      <c r="IA257" s="98"/>
      <c r="IB257" s="98"/>
      <c r="IC257" s="98"/>
      <c r="ID257" s="98"/>
      <c r="IE257" s="98"/>
      <c r="IF257" s="98"/>
      <c r="IG257" s="98"/>
      <c r="IH257" s="98"/>
      <c r="II257" s="98"/>
      <c r="IJ257" s="98"/>
      <c r="IK257" s="98"/>
      <c r="IL257" s="98"/>
      <c r="IM257" s="98"/>
      <c r="IN257" s="98"/>
      <c r="IO257" s="98"/>
      <c r="IP257" s="98"/>
      <c r="IQ257" s="98"/>
      <c r="IR257" s="98"/>
      <c r="IS257" s="98"/>
      <c r="IT257" s="98"/>
    </row>
    <row r="258" spans="1:254" s="145" customFormat="1" ht="15" x14ac:dyDescent="0.25">
      <c r="A258" s="170" t="s">
        <v>260</v>
      </c>
      <c r="B258" s="176">
        <v>510</v>
      </c>
      <c r="C258" s="167" t="s">
        <v>106</v>
      </c>
      <c r="D258" s="167" t="s">
        <v>18</v>
      </c>
      <c r="E258" s="167"/>
      <c r="F258" s="167"/>
      <c r="G258" s="168">
        <f>SUM(G261+G259)</f>
        <v>2572</v>
      </c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8"/>
      <c r="AU258" s="98"/>
      <c r="AV258" s="98"/>
      <c r="AW258" s="98"/>
      <c r="AX258" s="98"/>
      <c r="AY258" s="98"/>
      <c r="AZ258" s="98"/>
      <c r="BA258" s="98"/>
      <c r="BB258" s="98"/>
      <c r="BC258" s="98"/>
      <c r="BD258" s="98"/>
      <c r="BE258" s="98"/>
      <c r="BF258" s="98"/>
      <c r="BG258" s="98"/>
      <c r="BH258" s="98"/>
      <c r="BI258" s="98"/>
      <c r="BJ258" s="98"/>
      <c r="BK258" s="98"/>
      <c r="BL258" s="98"/>
      <c r="BM258" s="98"/>
      <c r="BN258" s="98"/>
      <c r="BO258" s="98"/>
      <c r="BP258" s="98"/>
      <c r="BQ258" s="98"/>
      <c r="BR258" s="98"/>
      <c r="BS258" s="98"/>
      <c r="BT258" s="98"/>
      <c r="BU258" s="98"/>
      <c r="BV258" s="98"/>
      <c r="BW258" s="98"/>
      <c r="BX258" s="98"/>
      <c r="BY258" s="98"/>
      <c r="BZ258" s="98"/>
      <c r="CA258" s="98"/>
      <c r="CB258" s="98"/>
      <c r="CC258" s="98"/>
      <c r="CD258" s="98"/>
      <c r="CE258" s="98"/>
      <c r="CF258" s="98"/>
      <c r="CG258" s="98"/>
      <c r="CH258" s="98"/>
      <c r="CI258" s="98"/>
      <c r="CJ258" s="98"/>
      <c r="CK258" s="98"/>
      <c r="CL258" s="98"/>
      <c r="CM258" s="98"/>
      <c r="CN258" s="98"/>
      <c r="CO258" s="98"/>
      <c r="CP258" s="98"/>
      <c r="CQ258" s="98"/>
      <c r="CR258" s="98"/>
      <c r="CS258" s="98"/>
      <c r="CT258" s="98"/>
      <c r="CU258" s="98"/>
      <c r="CV258" s="98"/>
      <c r="CW258" s="98"/>
      <c r="CX258" s="98"/>
      <c r="CY258" s="98"/>
      <c r="CZ258" s="98"/>
      <c r="DA258" s="98"/>
      <c r="DB258" s="98"/>
      <c r="DC258" s="98"/>
      <c r="DD258" s="98"/>
      <c r="DE258" s="98"/>
      <c r="DF258" s="98"/>
      <c r="DG258" s="98"/>
      <c r="DH258" s="98"/>
      <c r="DI258" s="98"/>
      <c r="DJ258" s="98"/>
      <c r="DK258" s="98"/>
      <c r="DL258" s="98"/>
      <c r="DM258" s="98"/>
      <c r="DN258" s="98"/>
      <c r="DO258" s="98"/>
      <c r="DP258" s="98"/>
      <c r="DQ258" s="98"/>
      <c r="DR258" s="98"/>
      <c r="DS258" s="98"/>
      <c r="DT258" s="98"/>
      <c r="DU258" s="98"/>
      <c r="DV258" s="98"/>
      <c r="DW258" s="98"/>
      <c r="DX258" s="98"/>
      <c r="DY258" s="98"/>
      <c r="DZ258" s="98"/>
      <c r="EA258" s="98"/>
      <c r="EB258" s="98"/>
      <c r="EC258" s="98"/>
      <c r="ED258" s="98"/>
      <c r="EE258" s="98"/>
      <c r="EF258" s="98"/>
      <c r="EG258" s="98"/>
      <c r="EH258" s="98"/>
      <c r="EI258" s="98"/>
      <c r="EJ258" s="98"/>
      <c r="EK258" s="98"/>
      <c r="EL258" s="98"/>
      <c r="EM258" s="98"/>
      <c r="EN258" s="98"/>
      <c r="EO258" s="98"/>
      <c r="EP258" s="98"/>
      <c r="EQ258" s="98"/>
      <c r="ER258" s="98"/>
      <c r="ES258" s="98"/>
      <c r="ET258" s="98"/>
      <c r="EU258" s="98"/>
      <c r="EV258" s="98"/>
      <c r="EW258" s="98"/>
      <c r="EX258" s="98"/>
      <c r="EY258" s="98"/>
      <c r="EZ258" s="98"/>
      <c r="FA258" s="98"/>
      <c r="FB258" s="98"/>
      <c r="FC258" s="98"/>
      <c r="FD258" s="98"/>
      <c r="FE258" s="98"/>
      <c r="FF258" s="98"/>
      <c r="FG258" s="98"/>
      <c r="FH258" s="98"/>
      <c r="FI258" s="98"/>
      <c r="FJ258" s="98"/>
      <c r="FK258" s="98"/>
      <c r="FL258" s="98"/>
      <c r="FM258" s="98"/>
      <c r="FN258" s="98"/>
      <c r="FO258" s="98"/>
      <c r="FP258" s="98"/>
      <c r="FQ258" s="98"/>
      <c r="FR258" s="98"/>
      <c r="FS258" s="98"/>
      <c r="FT258" s="98"/>
      <c r="FU258" s="98"/>
      <c r="FV258" s="98"/>
      <c r="FW258" s="98"/>
      <c r="FX258" s="98"/>
      <c r="FY258" s="98"/>
      <c r="FZ258" s="98"/>
      <c r="GA258" s="98"/>
      <c r="GB258" s="98"/>
      <c r="GC258" s="98"/>
      <c r="GD258" s="98"/>
      <c r="GE258" s="98"/>
      <c r="GF258" s="98"/>
      <c r="GG258" s="98"/>
      <c r="GH258" s="98"/>
      <c r="GI258" s="98"/>
      <c r="GJ258" s="98"/>
      <c r="GK258" s="98"/>
      <c r="GL258" s="98"/>
      <c r="GM258" s="98"/>
      <c r="GN258" s="98"/>
      <c r="GO258" s="98"/>
      <c r="GP258" s="98"/>
      <c r="GQ258" s="98"/>
      <c r="GR258" s="98"/>
      <c r="GS258" s="98"/>
      <c r="GT258" s="98"/>
      <c r="GU258" s="98"/>
      <c r="GV258" s="98"/>
      <c r="GW258" s="98"/>
      <c r="GX258" s="98"/>
      <c r="GY258" s="98"/>
      <c r="GZ258" s="98"/>
      <c r="HA258" s="98"/>
      <c r="HB258" s="98"/>
      <c r="HC258" s="98"/>
      <c r="HD258" s="98"/>
      <c r="HE258" s="98"/>
      <c r="HF258" s="98"/>
      <c r="HG258" s="98"/>
      <c r="HH258" s="98"/>
      <c r="HI258" s="98"/>
      <c r="HJ258" s="98"/>
      <c r="HK258" s="98"/>
      <c r="HL258" s="98"/>
      <c r="HM258" s="98"/>
      <c r="HN258" s="98"/>
      <c r="HO258" s="98"/>
      <c r="HP258" s="98"/>
      <c r="HQ258" s="98"/>
      <c r="HR258" s="98"/>
      <c r="HS258" s="98"/>
      <c r="HT258" s="98"/>
      <c r="HU258" s="98"/>
      <c r="HV258" s="98"/>
      <c r="HW258" s="98"/>
      <c r="HX258" s="98"/>
      <c r="HY258" s="98"/>
      <c r="HZ258" s="98"/>
      <c r="IA258" s="98"/>
      <c r="IB258" s="98"/>
      <c r="IC258" s="98"/>
      <c r="ID258" s="98"/>
      <c r="IE258" s="98"/>
      <c r="IF258" s="98"/>
      <c r="IG258" s="98"/>
      <c r="IH258" s="98"/>
      <c r="II258" s="98"/>
      <c r="IJ258" s="98"/>
      <c r="IK258" s="98"/>
      <c r="IL258" s="98"/>
      <c r="IM258" s="98"/>
      <c r="IN258" s="98"/>
      <c r="IO258" s="98"/>
      <c r="IP258" s="98"/>
      <c r="IQ258" s="98"/>
      <c r="IR258" s="98"/>
      <c r="IS258" s="98"/>
      <c r="IT258" s="98"/>
    </row>
    <row r="259" spans="1:254" s="118" customFormat="1" ht="15" x14ac:dyDescent="0.25">
      <c r="A259" s="129" t="s">
        <v>262</v>
      </c>
      <c r="B259" s="183">
        <v>510</v>
      </c>
      <c r="C259" s="134" t="s">
        <v>263</v>
      </c>
      <c r="D259" s="134" t="s">
        <v>18</v>
      </c>
      <c r="E259" s="134" t="s">
        <v>264</v>
      </c>
      <c r="F259" s="134"/>
      <c r="G259" s="132">
        <f>SUM(G260)</f>
        <v>572</v>
      </c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3"/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93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3"/>
      <c r="BG259" s="93"/>
      <c r="BH259" s="93"/>
      <c r="BI259" s="93"/>
      <c r="BJ259" s="93"/>
      <c r="BK259" s="93"/>
      <c r="BL259" s="93"/>
      <c r="BM259" s="93"/>
      <c r="BN259" s="93"/>
      <c r="BO259" s="93"/>
      <c r="BP259" s="93"/>
      <c r="BQ259" s="93"/>
      <c r="BR259" s="93"/>
      <c r="BS259" s="93"/>
      <c r="BT259" s="93"/>
      <c r="BU259" s="93"/>
      <c r="BV259" s="93"/>
      <c r="BW259" s="93"/>
      <c r="BX259" s="93"/>
      <c r="BY259" s="93"/>
      <c r="BZ259" s="93"/>
      <c r="CA259" s="93"/>
      <c r="CB259" s="93"/>
      <c r="CC259" s="93"/>
      <c r="CD259" s="93"/>
      <c r="CE259" s="93"/>
      <c r="CF259" s="93"/>
      <c r="CG259" s="93"/>
      <c r="CH259" s="93"/>
      <c r="CI259" s="93"/>
      <c r="CJ259" s="93"/>
      <c r="CK259" s="93"/>
      <c r="CL259" s="93"/>
      <c r="CM259" s="93"/>
      <c r="CN259" s="93"/>
      <c r="CO259" s="93"/>
      <c r="CP259" s="93"/>
      <c r="CQ259" s="93"/>
      <c r="CR259" s="93"/>
      <c r="CS259" s="93"/>
      <c r="CT259" s="93"/>
      <c r="CU259" s="93"/>
      <c r="CV259" s="93"/>
      <c r="CW259" s="93"/>
      <c r="CX259" s="93"/>
      <c r="CY259" s="93"/>
      <c r="CZ259" s="93"/>
      <c r="DA259" s="93"/>
      <c r="DB259" s="93"/>
      <c r="DC259" s="93"/>
      <c r="DD259" s="93"/>
      <c r="DE259" s="93"/>
      <c r="DF259" s="93"/>
      <c r="DG259" s="93"/>
      <c r="DH259" s="93"/>
      <c r="DI259" s="93"/>
      <c r="DJ259" s="93"/>
      <c r="DK259" s="93"/>
      <c r="DL259" s="93"/>
      <c r="DM259" s="93"/>
      <c r="DN259" s="93"/>
      <c r="DO259" s="93"/>
      <c r="DP259" s="93"/>
      <c r="DQ259" s="93"/>
      <c r="DR259" s="93"/>
      <c r="DS259" s="93"/>
      <c r="DT259" s="93"/>
      <c r="DU259" s="93"/>
      <c r="DV259" s="93"/>
      <c r="DW259" s="93"/>
      <c r="DX259" s="93"/>
      <c r="DY259" s="93"/>
      <c r="DZ259" s="93"/>
      <c r="EA259" s="93"/>
      <c r="EB259" s="93"/>
      <c r="EC259" s="93"/>
      <c r="ED259" s="93"/>
      <c r="EE259" s="93"/>
      <c r="EF259" s="93"/>
      <c r="EG259" s="93"/>
      <c r="EH259" s="93"/>
      <c r="EI259" s="93"/>
      <c r="EJ259" s="93"/>
      <c r="EK259" s="93"/>
      <c r="EL259" s="93"/>
      <c r="EM259" s="93"/>
      <c r="EN259" s="93"/>
      <c r="EO259" s="93"/>
      <c r="EP259" s="93"/>
      <c r="EQ259" s="93"/>
      <c r="ER259" s="93"/>
      <c r="ES259" s="93"/>
      <c r="ET259" s="93"/>
      <c r="EU259" s="93"/>
      <c r="EV259" s="93"/>
      <c r="EW259" s="93"/>
      <c r="EX259" s="93"/>
      <c r="EY259" s="93"/>
      <c r="EZ259" s="93"/>
      <c r="FA259" s="93"/>
      <c r="FB259" s="93"/>
      <c r="FC259" s="93"/>
      <c r="FD259" s="93"/>
      <c r="FE259" s="93"/>
      <c r="FF259" s="93"/>
      <c r="FG259" s="93"/>
      <c r="FH259" s="93"/>
      <c r="FI259" s="93"/>
      <c r="FJ259" s="93"/>
      <c r="FK259" s="93"/>
      <c r="FL259" s="93"/>
      <c r="FM259" s="93"/>
      <c r="FN259" s="93"/>
      <c r="FO259" s="93"/>
      <c r="FP259" s="93"/>
      <c r="FQ259" s="93"/>
      <c r="FR259" s="93"/>
      <c r="FS259" s="93"/>
      <c r="FT259" s="93"/>
      <c r="FU259" s="93"/>
      <c r="FV259" s="93"/>
      <c r="FW259" s="93"/>
      <c r="FX259" s="93"/>
      <c r="FY259" s="93"/>
      <c r="FZ259" s="93"/>
      <c r="GA259" s="93"/>
      <c r="GB259" s="93"/>
      <c r="GC259" s="93"/>
      <c r="GD259" s="93"/>
      <c r="GE259" s="93"/>
      <c r="GF259" s="93"/>
      <c r="GG259" s="93"/>
      <c r="GH259" s="93"/>
      <c r="GI259" s="93"/>
      <c r="GJ259" s="93"/>
      <c r="GK259" s="93"/>
      <c r="GL259" s="93"/>
      <c r="GM259" s="93"/>
      <c r="GN259" s="93"/>
      <c r="GO259" s="93"/>
      <c r="GP259" s="93"/>
      <c r="GQ259" s="93"/>
      <c r="GR259" s="93"/>
      <c r="GS259" s="93"/>
      <c r="GT259" s="93"/>
      <c r="GU259" s="93"/>
      <c r="GV259" s="93"/>
      <c r="GW259" s="93"/>
      <c r="GX259" s="93"/>
      <c r="GY259" s="93"/>
      <c r="GZ259" s="93"/>
      <c r="HA259" s="93"/>
      <c r="HB259" s="93"/>
      <c r="HC259" s="93"/>
      <c r="HD259" s="93"/>
      <c r="HE259" s="93"/>
      <c r="HF259" s="93"/>
      <c r="HG259" s="93"/>
      <c r="HH259" s="93"/>
      <c r="HI259" s="93"/>
      <c r="HJ259" s="93"/>
      <c r="HK259" s="93"/>
      <c r="HL259" s="93"/>
      <c r="HM259" s="93"/>
      <c r="HN259" s="93"/>
      <c r="HO259" s="93"/>
      <c r="HP259" s="93"/>
      <c r="HQ259" s="93"/>
      <c r="HR259" s="93"/>
      <c r="HS259" s="93"/>
      <c r="HT259" s="93"/>
      <c r="HU259" s="93"/>
      <c r="HV259" s="93"/>
      <c r="HW259" s="93"/>
      <c r="HX259" s="93"/>
      <c r="HY259" s="93"/>
      <c r="HZ259" s="93"/>
      <c r="IA259" s="93"/>
      <c r="IB259" s="93"/>
      <c r="IC259" s="93"/>
      <c r="ID259" s="93"/>
      <c r="IE259" s="93"/>
      <c r="IF259" s="93"/>
      <c r="IG259" s="93"/>
      <c r="IH259" s="93"/>
      <c r="II259" s="93"/>
      <c r="IJ259" s="93"/>
      <c r="IK259" s="93"/>
      <c r="IL259" s="93"/>
      <c r="IM259" s="93"/>
      <c r="IN259" s="93"/>
      <c r="IO259" s="93"/>
      <c r="IP259" s="93"/>
      <c r="IQ259" s="93"/>
      <c r="IR259" s="93"/>
      <c r="IS259" s="93"/>
      <c r="IT259" s="93"/>
    </row>
    <row r="260" spans="1:254" s="118" customFormat="1" ht="26.25" x14ac:dyDescent="0.25">
      <c r="A260" s="124" t="s">
        <v>75</v>
      </c>
      <c r="B260" s="182">
        <v>510</v>
      </c>
      <c r="C260" s="137" t="s">
        <v>106</v>
      </c>
      <c r="D260" s="137" t="s">
        <v>18</v>
      </c>
      <c r="E260" s="137" t="s">
        <v>264</v>
      </c>
      <c r="F260" s="137" t="s">
        <v>76</v>
      </c>
      <c r="G260" s="127">
        <v>572</v>
      </c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  <c r="AV260" s="98"/>
      <c r="AW260" s="98"/>
      <c r="AX260" s="98"/>
      <c r="AY260" s="98"/>
      <c r="AZ260" s="98"/>
      <c r="BA260" s="98"/>
      <c r="BB260" s="98"/>
      <c r="BC260" s="98"/>
      <c r="BD260" s="98"/>
      <c r="BE260" s="98"/>
      <c r="BF260" s="98"/>
      <c r="BG260" s="98"/>
      <c r="BH260" s="98"/>
      <c r="BI260" s="98"/>
      <c r="BJ260" s="98"/>
      <c r="BK260" s="98"/>
      <c r="BL260" s="98"/>
      <c r="BM260" s="98"/>
      <c r="BN260" s="98"/>
      <c r="BO260" s="98"/>
      <c r="BP260" s="98"/>
      <c r="BQ260" s="98"/>
      <c r="BR260" s="98"/>
      <c r="BS260" s="98"/>
      <c r="BT260" s="98"/>
      <c r="BU260" s="98"/>
      <c r="BV260" s="98"/>
      <c r="BW260" s="98"/>
      <c r="BX260" s="98"/>
      <c r="BY260" s="98"/>
      <c r="BZ260" s="98"/>
      <c r="CA260" s="98"/>
      <c r="CB260" s="98"/>
      <c r="CC260" s="98"/>
      <c r="CD260" s="98"/>
      <c r="CE260" s="98"/>
      <c r="CF260" s="98"/>
      <c r="CG260" s="98"/>
      <c r="CH260" s="98"/>
      <c r="CI260" s="98"/>
      <c r="CJ260" s="98"/>
      <c r="CK260" s="98"/>
      <c r="CL260" s="98"/>
      <c r="CM260" s="98"/>
      <c r="CN260" s="98"/>
      <c r="CO260" s="98"/>
      <c r="CP260" s="98"/>
      <c r="CQ260" s="98"/>
      <c r="CR260" s="98"/>
      <c r="CS260" s="98"/>
      <c r="CT260" s="98"/>
      <c r="CU260" s="98"/>
      <c r="CV260" s="98"/>
      <c r="CW260" s="98"/>
      <c r="CX260" s="98"/>
      <c r="CY260" s="98"/>
      <c r="CZ260" s="98"/>
      <c r="DA260" s="98"/>
      <c r="DB260" s="98"/>
      <c r="DC260" s="98"/>
      <c r="DD260" s="98"/>
      <c r="DE260" s="98"/>
      <c r="DF260" s="98"/>
      <c r="DG260" s="98"/>
      <c r="DH260" s="98"/>
      <c r="DI260" s="98"/>
      <c r="DJ260" s="98"/>
      <c r="DK260" s="98"/>
      <c r="DL260" s="98"/>
      <c r="DM260" s="98"/>
      <c r="DN260" s="98"/>
      <c r="DO260" s="98"/>
      <c r="DP260" s="98"/>
      <c r="DQ260" s="98"/>
      <c r="DR260" s="98"/>
      <c r="DS260" s="98"/>
      <c r="DT260" s="98"/>
      <c r="DU260" s="98"/>
      <c r="DV260" s="98"/>
      <c r="DW260" s="98"/>
      <c r="DX260" s="98"/>
      <c r="DY260" s="98"/>
      <c r="DZ260" s="98"/>
      <c r="EA260" s="98"/>
      <c r="EB260" s="98"/>
      <c r="EC260" s="98"/>
      <c r="ED260" s="98"/>
      <c r="EE260" s="98"/>
      <c r="EF260" s="98"/>
      <c r="EG260" s="98"/>
      <c r="EH260" s="98"/>
      <c r="EI260" s="98"/>
      <c r="EJ260" s="98"/>
      <c r="EK260" s="98"/>
      <c r="EL260" s="98"/>
      <c r="EM260" s="98"/>
      <c r="EN260" s="98"/>
      <c r="EO260" s="98"/>
      <c r="EP260" s="98"/>
      <c r="EQ260" s="98"/>
      <c r="ER260" s="98"/>
      <c r="ES260" s="98"/>
      <c r="ET260" s="98"/>
      <c r="EU260" s="98"/>
      <c r="EV260" s="98"/>
      <c r="EW260" s="98"/>
      <c r="EX260" s="98"/>
      <c r="EY260" s="98"/>
      <c r="EZ260" s="98"/>
      <c r="FA260" s="98"/>
      <c r="FB260" s="98"/>
      <c r="FC260" s="98"/>
      <c r="FD260" s="98"/>
      <c r="FE260" s="98"/>
      <c r="FF260" s="98"/>
      <c r="FG260" s="98"/>
      <c r="FH260" s="98"/>
      <c r="FI260" s="98"/>
      <c r="FJ260" s="98"/>
      <c r="FK260" s="98"/>
      <c r="FL260" s="98"/>
      <c r="FM260" s="98"/>
      <c r="FN260" s="98"/>
      <c r="FO260" s="98"/>
      <c r="FP260" s="98"/>
      <c r="FQ260" s="98"/>
      <c r="FR260" s="98"/>
      <c r="FS260" s="98"/>
      <c r="FT260" s="98"/>
      <c r="FU260" s="98"/>
      <c r="FV260" s="98"/>
      <c r="FW260" s="98"/>
      <c r="FX260" s="98"/>
      <c r="FY260" s="98"/>
      <c r="FZ260" s="98"/>
      <c r="GA260" s="98"/>
      <c r="GB260" s="98"/>
      <c r="GC260" s="98"/>
      <c r="GD260" s="98"/>
      <c r="GE260" s="98"/>
      <c r="GF260" s="98"/>
      <c r="GG260" s="98"/>
      <c r="GH260" s="98"/>
      <c r="GI260" s="98"/>
      <c r="GJ260" s="98"/>
      <c r="GK260" s="98"/>
      <c r="GL260" s="98"/>
      <c r="GM260" s="98"/>
      <c r="GN260" s="98"/>
      <c r="GO260" s="98"/>
      <c r="GP260" s="98"/>
      <c r="GQ260" s="98"/>
      <c r="GR260" s="98"/>
      <c r="GS260" s="98"/>
      <c r="GT260" s="98"/>
      <c r="GU260" s="98"/>
      <c r="GV260" s="98"/>
      <c r="GW260" s="98"/>
      <c r="GX260" s="98"/>
      <c r="GY260" s="98"/>
      <c r="GZ260" s="98"/>
      <c r="HA260" s="98"/>
      <c r="HB260" s="98"/>
      <c r="HC260" s="98"/>
      <c r="HD260" s="98"/>
      <c r="HE260" s="98"/>
      <c r="HF260" s="98"/>
      <c r="HG260" s="98"/>
      <c r="HH260" s="98"/>
      <c r="HI260" s="98"/>
      <c r="HJ260" s="98"/>
      <c r="HK260" s="98"/>
      <c r="HL260" s="98"/>
      <c r="HM260" s="98"/>
      <c r="HN260" s="98"/>
      <c r="HO260" s="98"/>
      <c r="HP260" s="98"/>
      <c r="HQ260" s="98"/>
      <c r="HR260" s="98"/>
      <c r="HS260" s="98"/>
      <c r="HT260" s="98"/>
      <c r="HU260" s="98"/>
      <c r="HV260" s="98"/>
      <c r="HW260" s="98"/>
      <c r="HX260" s="98"/>
      <c r="HY260" s="98"/>
      <c r="HZ260" s="98"/>
      <c r="IA260" s="98"/>
      <c r="IB260" s="98"/>
      <c r="IC260" s="98"/>
      <c r="ID260" s="98"/>
      <c r="IE260" s="98"/>
      <c r="IF260" s="98"/>
      <c r="IG260" s="98"/>
      <c r="IH260" s="98"/>
      <c r="II260" s="98"/>
      <c r="IJ260" s="98"/>
      <c r="IK260" s="98"/>
      <c r="IL260" s="98"/>
      <c r="IM260" s="98"/>
      <c r="IN260" s="98"/>
      <c r="IO260" s="98"/>
      <c r="IP260" s="98"/>
      <c r="IQ260" s="98"/>
      <c r="IR260" s="98"/>
      <c r="IS260" s="98"/>
      <c r="IT260" s="98"/>
    </row>
    <row r="261" spans="1:254" s="118" customFormat="1" ht="15" x14ac:dyDescent="0.25">
      <c r="A261" s="153" t="s">
        <v>260</v>
      </c>
      <c r="B261" s="183">
        <v>510</v>
      </c>
      <c r="C261" s="134" t="s">
        <v>106</v>
      </c>
      <c r="D261" s="134" t="s">
        <v>18</v>
      </c>
      <c r="E261" s="134" t="s">
        <v>261</v>
      </c>
      <c r="F261" s="134"/>
      <c r="G261" s="132">
        <f>SUM(G262)</f>
        <v>2000</v>
      </c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93"/>
      <c r="AU261" s="93"/>
      <c r="AV261" s="93"/>
      <c r="AW261" s="93"/>
      <c r="AX261" s="93"/>
      <c r="AY261" s="93"/>
      <c r="AZ261" s="93"/>
      <c r="BA261" s="93"/>
      <c r="BB261" s="93"/>
      <c r="BC261" s="93"/>
      <c r="BD261" s="93"/>
      <c r="BE261" s="93"/>
      <c r="BF261" s="93"/>
      <c r="BG261" s="93"/>
      <c r="BH261" s="93"/>
      <c r="BI261" s="93"/>
      <c r="BJ261" s="93"/>
      <c r="BK261" s="93"/>
      <c r="BL261" s="93"/>
      <c r="BM261" s="93"/>
      <c r="BN261" s="93"/>
      <c r="BO261" s="93"/>
      <c r="BP261" s="93"/>
      <c r="BQ261" s="93"/>
      <c r="BR261" s="93"/>
      <c r="BS261" s="93"/>
      <c r="BT261" s="93"/>
      <c r="BU261" s="93"/>
      <c r="BV261" s="93"/>
      <c r="BW261" s="93"/>
      <c r="BX261" s="93"/>
      <c r="BY261" s="93"/>
      <c r="BZ261" s="93"/>
      <c r="CA261" s="93"/>
      <c r="CB261" s="93"/>
      <c r="CC261" s="93"/>
      <c r="CD261" s="93"/>
      <c r="CE261" s="93"/>
      <c r="CF261" s="93"/>
      <c r="CG261" s="93"/>
      <c r="CH261" s="93"/>
      <c r="CI261" s="93"/>
      <c r="CJ261" s="93"/>
      <c r="CK261" s="93"/>
      <c r="CL261" s="93"/>
      <c r="CM261" s="93"/>
      <c r="CN261" s="93"/>
      <c r="CO261" s="93"/>
      <c r="CP261" s="93"/>
      <c r="CQ261" s="93"/>
      <c r="CR261" s="93"/>
      <c r="CS261" s="93"/>
      <c r="CT261" s="93"/>
      <c r="CU261" s="93"/>
      <c r="CV261" s="93"/>
      <c r="CW261" s="93"/>
      <c r="CX261" s="93"/>
      <c r="CY261" s="93"/>
      <c r="CZ261" s="93"/>
      <c r="DA261" s="93"/>
      <c r="DB261" s="93"/>
      <c r="DC261" s="93"/>
      <c r="DD261" s="93"/>
      <c r="DE261" s="93"/>
      <c r="DF261" s="93"/>
      <c r="DG261" s="93"/>
      <c r="DH261" s="93"/>
      <c r="DI261" s="93"/>
      <c r="DJ261" s="93"/>
      <c r="DK261" s="93"/>
      <c r="DL261" s="93"/>
      <c r="DM261" s="93"/>
      <c r="DN261" s="93"/>
      <c r="DO261" s="93"/>
      <c r="DP261" s="93"/>
      <c r="DQ261" s="93"/>
      <c r="DR261" s="93"/>
      <c r="DS261" s="93"/>
      <c r="DT261" s="93"/>
      <c r="DU261" s="93"/>
      <c r="DV261" s="93"/>
      <c r="DW261" s="93"/>
      <c r="DX261" s="93"/>
      <c r="DY261" s="93"/>
      <c r="DZ261" s="93"/>
      <c r="EA261" s="93"/>
      <c r="EB261" s="93"/>
      <c r="EC261" s="93"/>
      <c r="ED261" s="93"/>
      <c r="EE261" s="93"/>
      <c r="EF261" s="93"/>
      <c r="EG261" s="93"/>
      <c r="EH261" s="93"/>
      <c r="EI261" s="93"/>
      <c r="EJ261" s="93"/>
      <c r="EK261" s="93"/>
      <c r="EL261" s="93"/>
      <c r="EM261" s="93"/>
      <c r="EN261" s="93"/>
      <c r="EO261" s="93"/>
      <c r="EP261" s="93"/>
      <c r="EQ261" s="93"/>
      <c r="ER261" s="93"/>
      <c r="ES261" s="93"/>
      <c r="ET261" s="93"/>
      <c r="EU261" s="93"/>
      <c r="EV261" s="93"/>
      <c r="EW261" s="93"/>
      <c r="EX261" s="93"/>
      <c r="EY261" s="93"/>
      <c r="EZ261" s="93"/>
      <c r="FA261" s="93"/>
      <c r="FB261" s="93"/>
      <c r="FC261" s="93"/>
      <c r="FD261" s="93"/>
      <c r="FE261" s="93"/>
      <c r="FF261" s="93"/>
      <c r="FG261" s="93"/>
      <c r="FH261" s="93"/>
      <c r="FI261" s="93"/>
      <c r="FJ261" s="93"/>
      <c r="FK261" s="93"/>
      <c r="FL261" s="93"/>
      <c r="FM261" s="93"/>
      <c r="FN261" s="93"/>
      <c r="FO261" s="93"/>
      <c r="FP261" s="93"/>
      <c r="FQ261" s="93"/>
      <c r="FR261" s="93"/>
      <c r="FS261" s="93"/>
      <c r="FT261" s="93"/>
      <c r="FU261" s="93"/>
      <c r="FV261" s="93"/>
      <c r="FW261" s="93"/>
      <c r="FX261" s="93"/>
      <c r="FY261" s="93"/>
      <c r="FZ261" s="93"/>
      <c r="GA261" s="93"/>
      <c r="GB261" s="93"/>
      <c r="GC261" s="93"/>
      <c r="GD261" s="93"/>
      <c r="GE261" s="93"/>
      <c r="GF261" s="93"/>
      <c r="GG261" s="93"/>
      <c r="GH261" s="93"/>
      <c r="GI261" s="93"/>
      <c r="GJ261" s="93"/>
      <c r="GK261" s="93"/>
      <c r="GL261" s="93"/>
      <c r="GM261" s="93"/>
      <c r="GN261" s="93"/>
      <c r="GO261" s="93"/>
      <c r="GP261" s="93"/>
      <c r="GQ261" s="93"/>
      <c r="GR261" s="93"/>
      <c r="GS261" s="93"/>
      <c r="GT261" s="93"/>
      <c r="GU261" s="93"/>
      <c r="GV261" s="93"/>
      <c r="GW261" s="93"/>
      <c r="GX261" s="93"/>
      <c r="GY261" s="93"/>
      <c r="GZ261" s="93"/>
      <c r="HA261" s="93"/>
      <c r="HB261" s="93"/>
      <c r="HC261" s="93"/>
      <c r="HD261" s="93"/>
      <c r="HE261" s="93"/>
      <c r="HF261" s="93"/>
      <c r="HG261" s="93"/>
      <c r="HH261" s="93"/>
      <c r="HI261" s="93"/>
      <c r="HJ261" s="93"/>
      <c r="HK261" s="93"/>
      <c r="HL261" s="93"/>
      <c r="HM261" s="93"/>
      <c r="HN261" s="93"/>
      <c r="HO261" s="93"/>
      <c r="HP261" s="93"/>
      <c r="HQ261" s="93"/>
      <c r="HR261" s="93"/>
      <c r="HS261" s="93"/>
      <c r="HT261" s="93"/>
      <c r="HU261" s="93"/>
      <c r="HV261" s="93"/>
      <c r="HW261" s="93"/>
      <c r="HX261" s="93"/>
      <c r="HY261" s="93"/>
      <c r="HZ261" s="93"/>
      <c r="IA261" s="93"/>
      <c r="IB261" s="93"/>
      <c r="IC261" s="93"/>
      <c r="ID261" s="93"/>
      <c r="IE261" s="93"/>
      <c r="IF261" s="93"/>
      <c r="IG261" s="93"/>
      <c r="IH261" s="93"/>
      <c r="II261" s="93"/>
      <c r="IJ261" s="93"/>
      <c r="IK261" s="93"/>
      <c r="IL261" s="93"/>
      <c r="IM261" s="93"/>
      <c r="IN261" s="93"/>
      <c r="IO261" s="93"/>
      <c r="IP261" s="93"/>
      <c r="IQ261" s="93"/>
      <c r="IR261" s="93"/>
      <c r="IS261" s="93"/>
      <c r="IT261" s="93"/>
    </row>
    <row r="262" spans="1:254" s="109" customFormat="1" ht="26.25" x14ac:dyDescent="0.25">
      <c r="A262" s="124" t="s">
        <v>75</v>
      </c>
      <c r="B262" s="182">
        <v>510</v>
      </c>
      <c r="C262" s="137" t="s">
        <v>106</v>
      </c>
      <c r="D262" s="137" t="s">
        <v>18</v>
      </c>
      <c r="E262" s="137" t="s">
        <v>261</v>
      </c>
      <c r="F262" s="137" t="s">
        <v>76</v>
      </c>
      <c r="G262" s="127">
        <v>2000</v>
      </c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  <c r="AX262" s="98"/>
      <c r="AY262" s="98"/>
      <c r="AZ262" s="98"/>
      <c r="BA262" s="98"/>
      <c r="BB262" s="98"/>
      <c r="BC262" s="98"/>
      <c r="BD262" s="98"/>
      <c r="BE262" s="98"/>
      <c r="BF262" s="98"/>
      <c r="BG262" s="98"/>
      <c r="BH262" s="98"/>
      <c r="BI262" s="98"/>
      <c r="BJ262" s="98"/>
      <c r="BK262" s="98"/>
      <c r="BL262" s="98"/>
      <c r="BM262" s="98"/>
      <c r="BN262" s="98"/>
      <c r="BO262" s="98"/>
      <c r="BP262" s="98"/>
      <c r="BQ262" s="98"/>
      <c r="BR262" s="98"/>
      <c r="BS262" s="98"/>
      <c r="BT262" s="98"/>
      <c r="BU262" s="98"/>
      <c r="BV262" s="98"/>
      <c r="BW262" s="98"/>
      <c r="BX262" s="98"/>
      <c r="BY262" s="98"/>
      <c r="BZ262" s="98"/>
      <c r="CA262" s="98"/>
      <c r="CB262" s="98"/>
      <c r="CC262" s="98"/>
      <c r="CD262" s="98"/>
      <c r="CE262" s="98"/>
      <c r="CF262" s="98"/>
      <c r="CG262" s="98"/>
      <c r="CH262" s="98"/>
      <c r="CI262" s="98"/>
      <c r="CJ262" s="98"/>
      <c r="CK262" s="98"/>
      <c r="CL262" s="98"/>
      <c r="CM262" s="98"/>
      <c r="CN262" s="98"/>
      <c r="CO262" s="98"/>
      <c r="CP262" s="98"/>
      <c r="CQ262" s="98"/>
      <c r="CR262" s="98"/>
      <c r="CS262" s="98"/>
      <c r="CT262" s="98"/>
      <c r="CU262" s="98"/>
      <c r="CV262" s="98"/>
      <c r="CW262" s="98"/>
      <c r="CX262" s="98"/>
      <c r="CY262" s="98"/>
      <c r="CZ262" s="98"/>
      <c r="DA262" s="98"/>
      <c r="DB262" s="98"/>
      <c r="DC262" s="98"/>
      <c r="DD262" s="98"/>
      <c r="DE262" s="98"/>
      <c r="DF262" s="98"/>
      <c r="DG262" s="98"/>
      <c r="DH262" s="98"/>
      <c r="DI262" s="98"/>
      <c r="DJ262" s="98"/>
      <c r="DK262" s="98"/>
      <c r="DL262" s="98"/>
      <c r="DM262" s="98"/>
      <c r="DN262" s="98"/>
      <c r="DO262" s="98"/>
      <c r="DP262" s="98"/>
      <c r="DQ262" s="98"/>
      <c r="DR262" s="98"/>
      <c r="DS262" s="98"/>
      <c r="DT262" s="98"/>
      <c r="DU262" s="98"/>
      <c r="DV262" s="98"/>
      <c r="DW262" s="98"/>
      <c r="DX262" s="98"/>
      <c r="DY262" s="98"/>
      <c r="DZ262" s="98"/>
      <c r="EA262" s="98"/>
      <c r="EB262" s="98"/>
      <c r="EC262" s="98"/>
      <c r="ED262" s="98"/>
      <c r="EE262" s="98"/>
      <c r="EF262" s="98"/>
      <c r="EG262" s="98"/>
      <c r="EH262" s="98"/>
      <c r="EI262" s="98"/>
      <c r="EJ262" s="98"/>
      <c r="EK262" s="98"/>
      <c r="EL262" s="98"/>
      <c r="EM262" s="98"/>
      <c r="EN262" s="98"/>
      <c r="EO262" s="98"/>
      <c r="EP262" s="98"/>
      <c r="EQ262" s="98"/>
      <c r="ER262" s="98"/>
      <c r="ES262" s="98"/>
      <c r="ET262" s="98"/>
      <c r="EU262" s="98"/>
      <c r="EV262" s="98"/>
      <c r="EW262" s="98"/>
      <c r="EX262" s="98"/>
      <c r="EY262" s="98"/>
      <c r="EZ262" s="98"/>
      <c r="FA262" s="98"/>
      <c r="FB262" s="98"/>
      <c r="FC262" s="98"/>
      <c r="FD262" s="98"/>
      <c r="FE262" s="98"/>
      <c r="FF262" s="98"/>
      <c r="FG262" s="98"/>
      <c r="FH262" s="98"/>
      <c r="FI262" s="98"/>
      <c r="FJ262" s="98"/>
      <c r="FK262" s="98"/>
      <c r="FL262" s="98"/>
      <c r="FM262" s="98"/>
      <c r="FN262" s="98"/>
      <c r="FO262" s="98"/>
      <c r="FP262" s="98"/>
      <c r="FQ262" s="98"/>
      <c r="FR262" s="98"/>
      <c r="FS262" s="98"/>
      <c r="FT262" s="98"/>
      <c r="FU262" s="98"/>
      <c r="FV262" s="98"/>
      <c r="FW262" s="98"/>
      <c r="FX262" s="98"/>
      <c r="FY262" s="98"/>
      <c r="FZ262" s="98"/>
      <c r="GA262" s="98"/>
      <c r="GB262" s="98"/>
      <c r="GC262" s="98"/>
      <c r="GD262" s="98"/>
      <c r="GE262" s="98"/>
      <c r="GF262" s="98"/>
      <c r="GG262" s="98"/>
      <c r="GH262" s="98"/>
      <c r="GI262" s="98"/>
      <c r="GJ262" s="98"/>
      <c r="GK262" s="98"/>
      <c r="GL262" s="98"/>
      <c r="GM262" s="98"/>
      <c r="GN262" s="98"/>
      <c r="GO262" s="98"/>
      <c r="GP262" s="98"/>
      <c r="GQ262" s="98"/>
      <c r="GR262" s="98"/>
      <c r="GS262" s="98"/>
      <c r="GT262" s="98"/>
      <c r="GU262" s="98"/>
      <c r="GV262" s="98"/>
      <c r="GW262" s="98"/>
      <c r="GX262" s="98"/>
      <c r="GY262" s="98"/>
      <c r="GZ262" s="98"/>
      <c r="HA262" s="98"/>
      <c r="HB262" s="98"/>
      <c r="HC262" s="98"/>
      <c r="HD262" s="98"/>
      <c r="HE262" s="98"/>
      <c r="HF262" s="98"/>
      <c r="HG262" s="98"/>
      <c r="HH262" s="98"/>
      <c r="HI262" s="98"/>
      <c r="HJ262" s="98"/>
      <c r="HK262" s="98"/>
      <c r="HL262" s="98"/>
      <c r="HM262" s="98"/>
      <c r="HN262" s="98"/>
      <c r="HO262" s="98"/>
      <c r="HP262" s="98"/>
      <c r="HQ262" s="98"/>
      <c r="HR262" s="98"/>
      <c r="HS262" s="98"/>
      <c r="HT262" s="98"/>
      <c r="HU262" s="98"/>
      <c r="HV262" s="98"/>
      <c r="HW262" s="98"/>
      <c r="HX262" s="98"/>
      <c r="HY262" s="98"/>
      <c r="HZ262" s="98"/>
      <c r="IA262" s="98"/>
      <c r="IB262" s="98"/>
      <c r="IC262" s="98"/>
      <c r="ID262" s="98"/>
      <c r="IE262" s="98"/>
      <c r="IF262" s="98"/>
      <c r="IG262" s="98"/>
      <c r="IH262" s="98"/>
      <c r="II262" s="98"/>
      <c r="IJ262" s="98"/>
      <c r="IK262" s="98"/>
      <c r="IL262" s="98"/>
      <c r="IM262" s="98"/>
      <c r="IN262" s="98"/>
      <c r="IO262" s="98"/>
      <c r="IP262" s="98"/>
      <c r="IQ262" s="98"/>
      <c r="IR262" s="98"/>
      <c r="IS262" s="98"/>
      <c r="IT262" s="98"/>
    </row>
    <row r="263" spans="1:254" s="109" customFormat="1" ht="15.75" x14ac:dyDescent="0.25">
      <c r="A263" s="160" t="s">
        <v>265</v>
      </c>
      <c r="B263" s="192">
        <v>510</v>
      </c>
      <c r="C263" s="156" t="s">
        <v>51</v>
      </c>
      <c r="D263" s="156"/>
      <c r="E263" s="156"/>
      <c r="F263" s="156"/>
      <c r="G263" s="157">
        <f>SUM(G264)</f>
        <v>200</v>
      </c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  <c r="AY263" s="98"/>
      <c r="AZ263" s="98"/>
      <c r="BA263" s="98"/>
      <c r="BB263" s="98"/>
      <c r="BC263" s="98"/>
      <c r="BD263" s="98"/>
      <c r="BE263" s="98"/>
      <c r="BF263" s="98"/>
      <c r="BG263" s="98"/>
      <c r="BH263" s="98"/>
      <c r="BI263" s="98"/>
      <c r="BJ263" s="98"/>
      <c r="BK263" s="98"/>
      <c r="BL263" s="98"/>
      <c r="BM263" s="98"/>
      <c r="BN263" s="98"/>
      <c r="BO263" s="98"/>
      <c r="BP263" s="98"/>
      <c r="BQ263" s="98"/>
      <c r="BR263" s="98"/>
      <c r="BS263" s="98"/>
      <c r="BT263" s="98"/>
      <c r="BU263" s="98"/>
      <c r="BV263" s="98"/>
      <c r="BW263" s="98"/>
      <c r="BX263" s="98"/>
      <c r="BY263" s="98"/>
      <c r="BZ263" s="98"/>
      <c r="CA263" s="98"/>
      <c r="CB263" s="98"/>
      <c r="CC263" s="98"/>
      <c r="CD263" s="98"/>
      <c r="CE263" s="98"/>
      <c r="CF263" s="98"/>
      <c r="CG263" s="98"/>
      <c r="CH263" s="98"/>
      <c r="CI263" s="98"/>
      <c r="CJ263" s="98"/>
      <c r="CK263" s="98"/>
      <c r="CL263" s="98"/>
      <c r="CM263" s="98"/>
      <c r="CN263" s="98"/>
      <c r="CO263" s="98"/>
      <c r="CP263" s="98"/>
      <c r="CQ263" s="98"/>
      <c r="CR263" s="98"/>
      <c r="CS263" s="98"/>
      <c r="CT263" s="98"/>
      <c r="CU263" s="98"/>
      <c r="CV263" s="98"/>
      <c r="CW263" s="98"/>
      <c r="CX263" s="98"/>
      <c r="CY263" s="98"/>
      <c r="CZ263" s="98"/>
      <c r="DA263" s="98"/>
      <c r="DB263" s="98"/>
      <c r="DC263" s="98"/>
      <c r="DD263" s="98"/>
      <c r="DE263" s="98"/>
      <c r="DF263" s="98"/>
      <c r="DG263" s="98"/>
      <c r="DH263" s="98"/>
      <c r="DI263" s="98"/>
      <c r="DJ263" s="98"/>
      <c r="DK263" s="98"/>
      <c r="DL263" s="98"/>
      <c r="DM263" s="98"/>
      <c r="DN263" s="98"/>
      <c r="DO263" s="98"/>
      <c r="DP263" s="98"/>
      <c r="DQ263" s="98"/>
      <c r="DR263" s="98"/>
      <c r="DS263" s="98"/>
      <c r="DT263" s="98"/>
      <c r="DU263" s="98"/>
      <c r="DV263" s="98"/>
      <c r="DW263" s="98"/>
      <c r="DX263" s="98"/>
      <c r="DY263" s="98"/>
      <c r="DZ263" s="98"/>
      <c r="EA263" s="98"/>
      <c r="EB263" s="98"/>
      <c r="EC263" s="98"/>
      <c r="ED263" s="98"/>
      <c r="EE263" s="98"/>
      <c r="EF263" s="98"/>
      <c r="EG263" s="98"/>
      <c r="EH263" s="98"/>
      <c r="EI263" s="98"/>
      <c r="EJ263" s="98"/>
      <c r="EK263" s="98"/>
      <c r="EL263" s="98"/>
      <c r="EM263" s="98"/>
      <c r="EN263" s="98"/>
      <c r="EO263" s="98"/>
      <c r="EP263" s="98"/>
      <c r="EQ263" s="98"/>
      <c r="ER263" s="98"/>
      <c r="ES263" s="98"/>
      <c r="ET263" s="98"/>
      <c r="EU263" s="98"/>
      <c r="EV263" s="98"/>
      <c r="EW263" s="98"/>
      <c r="EX263" s="98"/>
      <c r="EY263" s="98"/>
      <c r="EZ263" s="98"/>
      <c r="FA263" s="98"/>
      <c r="FB263" s="98"/>
      <c r="FC263" s="98"/>
      <c r="FD263" s="98"/>
      <c r="FE263" s="98"/>
      <c r="FF263" s="98"/>
      <c r="FG263" s="98"/>
      <c r="FH263" s="98"/>
      <c r="FI263" s="98"/>
      <c r="FJ263" s="98"/>
      <c r="FK263" s="98"/>
      <c r="FL263" s="98"/>
      <c r="FM263" s="98"/>
      <c r="FN263" s="98"/>
      <c r="FO263" s="98"/>
      <c r="FP263" s="98"/>
      <c r="FQ263" s="98"/>
      <c r="FR263" s="98"/>
      <c r="FS263" s="98"/>
      <c r="FT263" s="98"/>
      <c r="FU263" s="98"/>
      <c r="FV263" s="98"/>
      <c r="FW263" s="98"/>
      <c r="FX263" s="98"/>
      <c r="FY263" s="98"/>
      <c r="FZ263" s="98"/>
      <c r="GA263" s="98"/>
      <c r="GB263" s="98"/>
      <c r="GC263" s="98"/>
      <c r="GD263" s="98"/>
      <c r="GE263" s="98"/>
      <c r="GF263" s="98"/>
      <c r="GG263" s="98"/>
      <c r="GH263" s="98"/>
      <c r="GI263" s="98"/>
      <c r="GJ263" s="98"/>
      <c r="GK263" s="98"/>
      <c r="GL263" s="98"/>
      <c r="GM263" s="98"/>
      <c r="GN263" s="98"/>
      <c r="GO263" s="98"/>
      <c r="GP263" s="98"/>
      <c r="GQ263" s="98"/>
      <c r="GR263" s="98"/>
      <c r="GS263" s="98"/>
      <c r="GT263" s="98"/>
      <c r="GU263" s="98"/>
      <c r="GV263" s="98"/>
      <c r="GW263" s="98"/>
      <c r="GX263" s="98"/>
      <c r="GY263" s="98"/>
      <c r="GZ263" s="98"/>
      <c r="HA263" s="98"/>
      <c r="HB263" s="98"/>
      <c r="HC263" s="98"/>
      <c r="HD263" s="98"/>
      <c r="HE263" s="98"/>
      <c r="HF263" s="98"/>
      <c r="HG263" s="98"/>
      <c r="HH263" s="98"/>
      <c r="HI263" s="98"/>
      <c r="HJ263" s="98"/>
      <c r="HK263" s="98"/>
      <c r="HL263" s="98"/>
      <c r="HM263" s="98"/>
      <c r="HN263" s="98"/>
      <c r="HO263" s="98"/>
      <c r="HP263" s="98"/>
      <c r="HQ263" s="98"/>
      <c r="HR263" s="98"/>
      <c r="HS263" s="98"/>
      <c r="HT263" s="98"/>
      <c r="HU263" s="98"/>
      <c r="HV263" s="98"/>
      <c r="HW263" s="98"/>
      <c r="HX263" s="98"/>
      <c r="HY263" s="98"/>
      <c r="HZ263" s="98"/>
      <c r="IA263" s="98"/>
      <c r="IB263" s="98"/>
      <c r="IC263" s="98"/>
      <c r="ID263" s="98"/>
      <c r="IE263" s="98"/>
      <c r="IF263" s="98"/>
      <c r="IG263" s="98"/>
      <c r="IH263" s="98"/>
      <c r="II263" s="98"/>
      <c r="IJ263" s="98"/>
      <c r="IK263" s="98"/>
      <c r="IL263" s="98"/>
      <c r="IM263" s="98"/>
      <c r="IN263" s="98"/>
      <c r="IO263" s="98"/>
      <c r="IP263" s="98"/>
      <c r="IQ263" s="98"/>
      <c r="IR263" s="98"/>
      <c r="IS263" s="98"/>
      <c r="IT263" s="98"/>
    </row>
    <row r="264" spans="1:254" s="109" customFormat="1" ht="15" x14ac:dyDescent="0.25">
      <c r="A264" s="170" t="s">
        <v>266</v>
      </c>
      <c r="B264" s="176">
        <v>510</v>
      </c>
      <c r="C264" s="167" t="s">
        <v>51</v>
      </c>
      <c r="D264" s="167" t="s">
        <v>16</v>
      </c>
      <c r="E264" s="167"/>
      <c r="F264" s="167"/>
      <c r="G264" s="168">
        <f>SUM(G265)</f>
        <v>200</v>
      </c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  <c r="AX264" s="98"/>
      <c r="AY264" s="98"/>
      <c r="AZ264" s="98"/>
      <c r="BA264" s="98"/>
      <c r="BB264" s="98"/>
      <c r="BC264" s="98"/>
      <c r="BD264" s="98"/>
      <c r="BE264" s="98"/>
      <c r="BF264" s="98"/>
      <c r="BG264" s="98"/>
      <c r="BH264" s="98"/>
      <c r="BI264" s="98"/>
      <c r="BJ264" s="98"/>
      <c r="BK264" s="98"/>
      <c r="BL264" s="98"/>
      <c r="BM264" s="98"/>
      <c r="BN264" s="98"/>
      <c r="BO264" s="98"/>
      <c r="BP264" s="98"/>
      <c r="BQ264" s="98"/>
      <c r="BR264" s="98"/>
      <c r="BS264" s="98"/>
      <c r="BT264" s="98"/>
      <c r="BU264" s="98"/>
      <c r="BV264" s="98"/>
      <c r="BW264" s="98"/>
      <c r="BX264" s="98"/>
      <c r="BY264" s="98"/>
      <c r="BZ264" s="98"/>
      <c r="CA264" s="98"/>
      <c r="CB264" s="98"/>
      <c r="CC264" s="98"/>
      <c r="CD264" s="98"/>
      <c r="CE264" s="98"/>
      <c r="CF264" s="98"/>
      <c r="CG264" s="98"/>
      <c r="CH264" s="98"/>
      <c r="CI264" s="98"/>
      <c r="CJ264" s="98"/>
      <c r="CK264" s="98"/>
      <c r="CL264" s="98"/>
      <c r="CM264" s="98"/>
      <c r="CN264" s="98"/>
      <c r="CO264" s="98"/>
      <c r="CP264" s="98"/>
      <c r="CQ264" s="98"/>
      <c r="CR264" s="98"/>
      <c r="CS264" s="98"/>
      <c r="CT264" s="98"/>
      <c r="CU264" s="98"/>
      <c r="CV264" s="98"/>
      <c r="CW264" s="98"/>
      <c r="CX264" s="98"/>
      <c r="CY264" s="98"/>
      <c r="CZ264" s="98"/>
      <c r="DA264" s="98"/>
      <c r="DB264" s="98"/>
      <c r="DC264" s="98"/>
      <c r="DD264" s="98"/>
      <c r="DE264" s="98"/>
      <c r="DF264" s="98"/>
      <c r="DG264" s="98"/>
      <c r="DH264" s="98"/>
      <c r="DI264" s="98"/>
      <c r="DJ264" s="98"/>
      <c r="DK264" s="98"/>
      <c r="DL264" s="98"/>
      <c r="DM264" s="98"/>
      <c r="DN264" s="98"/>
      <c r="DO264" s="98"/>
      <c r="DP264" s="98"/>
      <c r="DQ264" s="98"/>
      <c r="DR264" s="98"/>
      <c r="DS264" s="98"/>
      <c r="DT264" s="98"/>
      <c r="DU264" s="98"/>
      <c r="DV264" s="98"/>
      <c r="DW264" s="98"/>
      <c r="DX264" s="98"/>
      <c r="DY264" s="98"/>
      <c r="DZ264" s="98"/>
      <c r="EA264" s="98"/>
      <c r="EB264" s="98"/>
      <c r="EC264" s="98"/>
      <c r="ED264" s="98"/>
      <c r="EE264" s="98"/>
      <c r="EF264" s="98"/>
      <c r="EG264" s="98"/>
      <c r="EH264" s="98"/>
      <c r="EI264" s="98"/>
      <c r="EJ264" s="98"/>
      <c r="EK264" s="98"/>
      <c r="EL264" s="98"/>
      <c r="EM264" s="98"/>
      <c r="EN264" s="98"/>
      <c r="EO264" s="98"/>
      <c r="EP264" s="98"/>
      <c r="EQ264" s="98"/>
      <c r="ER264" s="98"/>
      <c r="ES264" s="98"/>
      <c r="ET264" s="98"/>
      <c r="EU264" s="98"/>
      <c r="EV264" s="98"/>
      <c r="EW264" s="98"/>
      <c r="EX264" s="98"/>
      <c r="EY264" s="98"/>
      <c r="EZ264" s="98"/>
      <c r="FA264" s="98"/>
      <c r="FB264" s="98"/>
      <c r="FC264" s="98"/>
      <c r="FD264" s="98"/>
      <c r="FE264" s="98"/>
      <c r="FF264" s="98"/>
      <c r="FG264" s="98"/>
      <c r="FH264" s="98"/>
      <c r="FI264" s="98"/>
      <c r="FJ264" s="98"/>
      <c r="FK264" s="98"/>
      <c r="FL264" s="98"/>
      <c r="FM264" s="98"/>
      <c r="FN264" s="98"/>
      <c r="FO264" s="98"/>
      <c r="FP264" s="98"/>
      <c r="FQ264" s="98"/>
      <c r="FR264" s="98"/>
      <c r="FS264" s="98"/>
      <c r="FT264" s="98"/>
      <c r="FU264" s="98"/>
      <c r="FV264" s="98"/>
      <c r="FW264" s="98"/>
      <c r="FX264" s="98"/>
      <c r="FY264" s="98"/>
      <c r="FZ264" s="98"/>
      <c r="GA264" s="98"/>
      <c r="GB264" s="98"/>
      <c r="GC264" s="98"/>
      <c r="GD264" s="98"/>
      <c r="GE264" s="98"/>
      <c r="GF264" s="98"/>
      <c r="GG264" s="98"/>
      <c r="GH264" s="98"/>
      <c r="GI264" s="98"/>
      <c r="GJ264" s="98"/>
      <c r="GK264" s="98"/>
      <c r="GL264" s="98"/>
      <c r="GM264" s="98"/>
      <c r="GN264" s="98"/>
      <c r="GO264" s="98"/>
      <c r="GP264" s="98"/>
      <c r="GQ264" s="98"/>
      <c r="GR264" s="98"/>
      <c r="GS264" s="98"/>
      <c r="GT264" s="98"/>
      <c r="GU264" s="98"/>
      <c r="GV264" s="98"/>
      <c r="GW264" s="98"/>
      <c r="GX264" s="98"/>
      <c r="GY264" s="98"/>
      <c r="GZ264" s="98"/>
      <c r="HA264" s="98"/>
      <c r="HB264" s="98"/>
      <c r="HC264" s="98"/>
      <c r="HD264" s="98"/>
      <c r="HE264" s="98"/>
      <c r="HF264" s="98"/>
      <c r="HG264" s="98"/>
      <c r="HH264" s="98"/>
      <c r="HI264" s="98"/>
      <c r="HJ264" s="98"/>
      <c r="HK264" s="98"/>
      <c r="HL264" s="98"/>
      <c r="HM264" s="98"/>
      <c r="HN264" s="98"/>
      <c r="HO264" s="98"/>
      <c r="HP264" s="98"/>
      <c r="HQ264" s="98"/>
      <c r="HR264" s="98"/>
      <c r="HS264" s="98"/>
      <c r="HT264" s="98"/>
      <c r="HU264" s="98"/>
      <c r="HV264" s="98"/>
      <c r="HW264" s="98"/>
      <c r="HX264" s="98"/>
      <c r="HY264" s="98"/>
      <c r="HZ264" s="98"/>
      <c r="IA264" s="98"/>
      <c r="IB264" s="98"/>
      <c r="IC264" s="98"/>
      <c r="ID264" s="98"/>
      <c r="IE264" s="98"/>
      <c r="IF264" s="98"/>
      <c r="IG264" s="98"/>
      <c r="IH264" s="98"/>
      <c r="II264" s="98"/>
      <c r="IJ264" s="98"/>
      <c r="IK264" s="98"/>
      <c r="IL264" s="98"/>
      <c r="IM264" s="98"/>
      <c r="IN264" s="98"/>
      <c r="IO264" s="98"/>
      <c r="IP264" s="98"/>
      <c r="IQ264" s="98"/>
      <c r="IR264" s="98"/>
      <c r="IS264" s="98"/>
      <c r="IT264" s="98"/>
    </row>
    <row r="265" spans="1:254" s="109" customFormat="1" ht="15" x14ac:dyDescent="0.25">
      <c r="A265" s="152" t="s">
        <v>267</v>
      </c>
      <c r="B265" s="182">
        <v>510</v>
      </c>
      <c r="C265" s="137" t="s">
        <v>51</v>
      </c>
      <c r="D265" s="137" t="s">
        <v>16</v>
      </c>
      <c r="E265" s="137" t="s">
        <v>268</v>
      </c>
      <c r="F265" s="137"/>
      <c r="G265" s="127">
        <f>SUM(G266)</f>
        <v>200</v>
      </c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98"/>
      <c r="AV265" s="98"/>
      <c r="AW265" s="98"/>
      <c r="AX265" s="98"/>
      <c r="AY265" s="98"/>
      <c r="AZ265" s="98"/>
      <c r="BA265" s="98"/>
      <c r="BB265" s="98"/>
      <c r="BC265" s="98"/>
      <c r="BD265" s="98"/>
      <c r="BE265" s="98"/>
      <c r="BF265" s="98"/>
      <c r="BG265" s="98"/>
      <c r="BH265" s="98"/>
      <c r="BI265" s="98"/>
      <c r="BJ265" s="98"/>
      <c r="BK265" s="98"/>
      <c r="BL265" s="98"/>
      <c r="BM265" s="98"/>
      <c r="BN265" s="98"/>
      <c r="BO265" s="98"/>
      <c r="BP265" s="98"/>
      <c r="BQ265" s="98"/>
      <c r="BR265" s="98"/>
      <c r="BS265" s="98"/>
      <c r="BT265" s="98"/>
      <c r="BU265" s="98"/>
      <c r="BV265" s="98"/>
      <c r="BW265" s="98"/>
      <c r="BX265" s="98"/>
      <c r="BY265" s="98"/>
      <c r="BZ265" s="98"/>
      <c r="CA265" s="98"/>
      <c r="CB265" s="98"/>
      <c r="CC265" s="98"/>
      <c r="CD265" s="98"/>
      <c r="CE265" s="98"/>
      <c r="CF265" s="98"/>
      <c r="CG265" s="98"/>
      <c r="CH265" s="98"/>
      <c r="CI265" s="98"/>
      <c r="CJ265" s="98"/>
      <c r="CK265" s="98"/>
      <c r="CL265" s="98"/>
      <c r="CM265" s="98"/>
      <c r="CN265" s="98"/>
      <c r="CO265" s="98"/>
      <c r="CP265" s="98"/>
      <c r="CQ265" s="98"/>
      <c r="CR265" s="98"/>
      <c r="CS265" s="98"/>
      <c r="CT265" s="98"/>
      <c r="CU265" s="98"/>
      <c r="CV265" s="98"/>
      <c r="CW265" s="98"/>
      <c r="CX265" s="98"/>
      <c r="CY265" s="98"/>
      <c r="CZ265" s="98"/>
      <c r="DA265" s="98"/>
      <c r="DB265" s="98"/>
      <c r="DC265" s="98"/>
      <c r="DD265" s="98"/>
      <c r="DE265" s="98"/>
      <c r="DF265" s="98"/>
      <c r="DG265" s="98"/>
      <c r="DH265" s="98"/>
      <c r="DI265" s="98"/>
      <c r="DJ265" s="98"/>
      <c r="DK265" s="98"/>
      <c r="DL265" s="98"/>
      <c r="DM265" s="98"/>
      <c r="DN265" s="98"/>
      <c r="DO265" s="98"/>
      <c r="DP265" s="98"/>
      <c r="DQ265" s="98"/>
      <c r="DR265" s="98"/>
      <c r="DS265" s="98"/>
      <c r="DT265" s="98"/>
      <c r="DU265" s="98"/>
      <c r="DV265" s="98"/>
      <c r="DW265" s="98"/>
      <c r="DX265" s="98"/>
      <c r="DY265" s="98"/>
      <c r="DZ265" s="98"/>
      <c r="EA265" s="98"/>
      <c r="EB265" s="98"/>
      <c r="EC265" s="98"/>
      <c r="ED265" s="98"/>
      <c r="EE265" s="98"/>
      <c r="EF265" s="98"/>
      <c r="EG265" s="98"/>
      <c r="EH265" s="98"/>
      <c r="EI265" s="98"/>
      <c r="EJ265" s="98"/>
      <c r="EK265" s="98"/>
      <c r="EL265" s="98"/>
      <c r="EM265" s="98"/>
      <c r="EN265" s="98"/>
      <c r="EO265" s="98"/>
      <c r="EP265" s="98"/>
      <c r="EQ265" s="98"/>
      <c r="ER265" s="98"/>
      <c r="ES265" s="98"/>
      <c r="ET265" s="98"/>
      <c r="EU265" s="98"/>
      <c r="EV265" s="98"/>
      <c r="EW265" s="98"/>
      <c r="EX265" s="98"/>
      <c r="EY265" s="98"/>
      <c r="EZ265" s="98"/>
      <c r="FA265" s="98"/>
      <c r="FB265" s="98"/>
      <c r="FC265" s="98"/>
      <c r="FD265" s="98"/>
      <c r="FE265" s="98"/>
      <c r="FF265" s="98"/>
      <c r="FG265" s="98"/>
      <c r="FH265" s="98"/>
      <c r="FI265" s="98"/>
      <c r="FJ265" s="98"/>
      <c r="FK265" s="98"/>
      <c r="FL265" s="98"/>
      <c r="FM265" s="98"/>
      <c r="FN265" s="98"/>
      <c r="FO265" s="98"/>
      <c r="FP265" s="98"/>
      <c r="FQ265" s="98"/>
      <c r="FR265" s="98"/>
      <c r="FS265" s="98"/>
      <c r="FT265" s="98"/>
      <c r="FU265" s="98"/>
      <c r="FV265" s="98"/>
      <c r="FW265" s="98"/>
      <c r="FX265" s="98"/>
      <c r="FY265" s="98"/>
      <c r="FZ265" s="98"/>
      <c r="GA265" s="98"/>
      <c r="GB265" s="98"/>
      <c r="GC265" s="98"/>
      <c r="GD265" s="98"/>
      <c r="GE265" s="98"/>
      <c r="GF265" s="98"/>
      <c r="GG265" s="98"/>
      <c r="GH265" s="98"/>
      <c r="GI265" s="98"/>
      <c r="GJ265" s="98"/>
      <c r="GK265" s="98"/>
      <c r="GL265" s="98"/>
      <c r="GM265" s="98"/>
      <c r="GN265" s="98"/>
      <c r="GO265" s="98"/>
      <c r="GP265" s="98"/>
      <c r="GQ265" s="98"/>
      <c r="GR265" s="98"/>
      <c r="GS265" s="98"/>
      <c r="GT265" s="98"/>
      <c r="GU265" s="98"/>
      <c r="GV265" s="98"/>
      <c r="GW265" s="98"/>
      <c r="GX265" s="98"/>
      <c r="GY265" s="98"/>
      <c r="GZ265" s="98"/>
      <c r="HA265" s="98"/>
      <c r="HB265" s="98"/>
      <c r="HC265" s="98"/>
      <c r="HD265" s="98"/>
      <c r="HE265" s="98"/>
      <c r="HF265" s="98"/>
      <c r="HG265" s="98"/>
      <c r="HH265" s="98"/>
      <c r="HI265" s="98"/>
      <c r="HJ265" s="98"/>
      <c r="HK265" s="98"/>
      <c r="HL265" s="98"/>
      <c r="HM265" s="98"/>
      <c r="HN265" s="98"/>
      <c r="HO265" s="98"/>
      <c r="HP265" s="98"/>
      <c r="HQ265" s="98"/>
      <c r="HR265" s="98"/>
      <c r="HS265" s="98"/>
      <c r="HT265" s="98"/>
      <c r="HU265" s="98"/>
      <c r="HV265" s="98"/>
      <c r="HW265" s="98"/>
      <c r="HX265" s="98"/>
      <c r="HY265" s="98"/>
      <c r="HZ265" s="98"/>
      <c r="IA265" s="98"/>
      <c r="IB265" s="98"/>
      <c r="IC265" s="98"/>
      <c r="ID265" s="98"/>
      <c r="IE265" s="98"/>
      <c r="IF265" s="98"/>
      <c r="IG265" s="98"/>
      <c r="IH265" s="98"/>
      <c r="II265" s="98"/>
      <c r="IJ265" s="98"/>
      <c r="IK265" s="98"/>
      <c r="IL265" s="98"/>
      <c r="IM265" s="98"/>
      <c r="IN265" s="98"/>
      <c r="IO265" s="98"/>
      <c r="IP265" s="98"/>
      <c r="IQ265" s="98"/>
      <c r="IR265" s="98"/>
      <c r="IS265" s="98"/>
      <c r="IT265" s="98"/>
    </row>
    <row r="266" spans="1:254" s="165" customFormat="1" x14ac:dyDescent="0.2">
      <c r="A266" s="153" t="s">
        <v>269</v>
      </c>
      <c r="B266" s="183">
        <v>510</v>
      </c>
      <c r="C266" s="134" t="s">
        <v>51</v>
      </c>
      <c r="D266" s="134" t="s">
        <v>16</v>
      </c>
      <c r="E266" s="134" t="s">
        <v>268</v>
      </c>
      <c r="F266" s="134" t="s">
        <v>270</v>
      </c>
      <c r="G266" s="132">
        <v>200</v>
      </c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98"/>
      <c r="AV266" s="98"/>
      <c r="AW266" s="98"/>
      <c r="AX266" s="98"/>
      <c r="AY266" s="98"/>
      <c r="AZ266" s="98"/>
      <c r="BA266" s="98"/>
      <c r="BB266" s="98"/>
      <c r="BC266" s="98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8"/>
      <c r="BS266" s="98"/>
      <c r="BT266" s="98"/>
      <c r="BU266" s="98"/>
      <c r="BV266" s="98"/>
      <c r="BW266" s="98"/>
      <c r="BX266" s="98"/>
      <c r="BY266" s="98"/>
      <c r="BZ266" s="98"/>
      <c r="CA266" s="98"/>
      <c r="CB266" s="98"/>
      <c r="CC266" s="98"/>
      <c r="CD266" s="98"/>
      <c r="CE266" s="98"/>
      <c r="CF266" s="98"/>
      <c r="CG266" s="98"/>
      <c r="CH266" s="98"/>
      <c r="CI266" s="98"/>
      <c r="CJ266" s="98"/>
      <c r="CK266" s="98"/>
      <c r="CL266" s="98"/>
      <c r="CM266" s="98"/>
      <c r="CN266" s="98"/>
      <c r="CO266" s="98"/>
      <c r="CP266" s="98"/>
      <c r="CQ266" s="98"/>
      <c r="CR266" s="98"/>
      <c r="CS266" s="98"/>
      <c r="CT266" s="98"/>
      <c r="CU266" s="98"/>
      <c r="CV266" s="98"/>
      <c r="CW266" s="98"/>
      <c r="CX266" s="98"/>
      <c r="CY266" s="98"/>
      <c r="CZ266" s="98"/>
      <c r="DA266" s="98"/>
      <c r="DB266" s="98"/>
      <c r="DC266" s="98"/>
      <c r="DD266" s="98"/>
      <c r="DE266" s="98"/>
      <c r="DF266" s="98"/>
      <c r="DG266" s="98"/>
      <c r="DH266" s="98"/>
      <c r="DI266" s="98"/>
      <c r="DJ266" s="98"/>
      <c r="DK266" s="98"/>
      <c r="DL266" s="98"/>
      <c r="DM266" s="98"/>
      <c r="DN266" s="98"/>
      <c r="DO266" s="98"/>
      <c r="DP266" s="98"/>
      <c r="DQ266" s="98"/>
      <c r="DR266" s="98"/>
      <c r="DS266" s="98"/>
      <c r="DT266" s="98"/>
      <c r="DU266" s="98"/>
      <c r="DV266" s="98"/>
      <c r="DW266" s="98"/>
      <c r="DX266" s="98"/>
      <c r="DY266" s="98"/>
      <c r="DZ266" s="98"/>
      <c r="EA266" s="98"/>
      <c r="EB266" s="98"/>
      <c r="EC266" s="98"/>
      <c r="ED266" s="98"/>
      <c r="EE266" s="98"/>
      <c r="EF266" s="98"/>
      <c r="EG266" s="98"/>
      <c r="EH266" s="98"/>
      <c r="EI266" s="98"/>
      <c r="EJ266" s="98"/>
      <c r="EK266" s="98"/>
      <c r="EL266" s="98"/>
      <c r="EM266" s="98"/>
      <c r="EN266" s="98"/>
      <c r="EO266" s="98"/>
      <c r="EP266" s="98"/>
      <c r="EQ266" s="98"/>
      <c r="ER266" s="98"/>
      <c r="ES266" s="98"/>
      <c r="ET266" s="98"/>
      <c r="EU266" s="98"/>
      <c r="EV266" s="98"/>
      <c r="EW266" s="98"/>
      <c r="EX266" s="98"/>
      <c r="EY266" s="98"/>
      <c r="EZ266" s="98"/>
      <c r="FA266" s="98"/>
      <c r="FB266" s="98"/>
      <c r="FC266" s="98"/>
      <c r="FD266" s="98"/>
      <c r="FE266" s="98"/>
      <c r="FF266" s="98"/>
      <c r="FG266" s="98"/>
      <c r="FH266" s="98"/>
      <c r="FI266" s="98"/>
      <c r="FJ266" s="98"/>
      <c r="FK266" s="98"/>
      <c r="FL266" s="98"/>
      <c r="FM266" s="98"/>
      <c r="FN266" s="98"/>
      <c r="FO266" s="98"/>
      <c r="FP266" s="98"/>
      <c r="FQ266" s="98"/>
      <c r="FR266" s="98"/>
      <c r="FS266" s="98"/>
      <c r="FT266" s="98"/>
      <c r="FU266" s="98"/>
      <c r="FV266" s="98"/>
      <c r="FW266" s="98"/>
      <c r="FX266" s="98"/>
      <c r="FY266" s="98"/>
      <c r="FZ266" s="98"/>
      <c r="GA266" s="98"/>
      <c r="GB266" s="98"/>
      <c r="GC266" s="98"/>
      <c r="GD266" s="98"/>
      <c r="GE266" s="98"/>
      <c r="GF266" s="98"/>
      <c r="GG266" s="98"/>
      <c r="GH266" s="98"/>
      <c r="GI266" s="98"/>
      <c r="GJ266" s="98"/>
      <c r="GK266" s="98"/>
      <c r="GL266" s="98"/>
      <c r="GM266" s="98"/>
      <c r="GN266" s="98"/>
      <c r="GO266" s="98"/>
      <c r="GP266" s="98"/>
      <c r="GQ266" s="98"/>
      <c r="GR266" s="98"/>
      <c r="GS266" s="98"/>
      <c r="GT266" s="98"/>
      <c r="GU266" s="98"/>
      <c r="GV266" s="98"/>
      <c r="GW266" s="98"/>
      <c r="GX266" s="98"/>
      <c r="GY266" s="98"/>
      <c r="GZ266" s="98"/>
      <c r="HA266" s="98"/>
      <c r="HB266" s="98"/>
      <c r="HC266" s="98"/>
      <c r="HD266" s="98"/>
      <c r="HE266" s="98"/>
      <c r="HF266" s="98"/>
      <c r="HG266" s="98"/>
      <c r="HH266" s="98"/>
      <c r="HI266" s="98"/>
      <c r="HJ266" s="98"/>
      <c r="HK266" s="98"/>
      <c r="HL266" s="98"/>
      <c r="HM266" s="98"/>
      <c r="HN266" s="98"/>
      <c r="HO266" s="98"/>
      <c r="HP266" s="98"/>
      <c r="HQ266" s="98"/>
      <c r="HR266" s="98"/>
      <c r="HS266" s="98"/>
      <c r="HT266" s="98"/>
      <c r="HU266" s="98"/>
      <c r="HV266" s="98"/>
      <c r="HW266" s="98"/>
      <c r="HX266" s="98"/>
      <c r="HY266" s="98"/>
      <c r="HZ266" s="98"/>
      <c r="IA266" s="98"/>
      <c r="IB266" s="98"/>
      <c r="IC266" s="98"/>
      <c r="ID266" s="98"/>
      <c r="IE266" s="98"/>
      <c r="IF266" s="98"/>
      <c r="IG266" s="98"/>
      <c r="IH266" s="98"/>
      <c r="II266" s="98"/>
      <c r="IJ266" s="98"/>
      <c r="IK266" s="98"/>
      <c r="IL266" s="98"/>
      <c r="IM266" s="98"/>
      <c r="IN266" s="98"/>
      <c r="IO266" s="98"/>
      <c r="IP266" s="98"/>
      <c r="IQ266" s="98"/>
      <c r="IR266" s="98"/>
      <c r="IS266" s="98"/>
      <c r="IT266" s="98"/>
    </row>
    <row r="267" spans="1:254" s="233" customFormat="1" ht="25.15" customHeight="1" x14ac:dyDescent="0.25">
      <c r="A267" s="229" t="s">
        <v>320</v>
      </c>
      <c r="B267" s="230">
        <v>510</v>
      </c>
      <c r="C267" s="231"/>
      <c r="D267" s="231"/>
      <c r="E267" s="231"/>
      <c r="F267" s="231"/>
      <c r="G267" s="232">
        <f>SUM(G278+G310+G268+G273+G299)</f>
        <v>34091.4</v>
      </c>
    </row>
    <row r="268" spans="1:254" s="128" customFormat="1" ht="15.75" x14ac:dyDescent="0.25">
      <c r="A268" s="140" t="s">
        <v>110</v>
      </c>
      <c r="B268" s="112" t="s">
        <v>280</v>
      </c>
      <c r="C268" s="112" t="s">
        <v>42</v>
      </c>
      <c r="D268" s="156"/>
      <c r="E268" s="193"/>
      <c r="F268" s="193"/>
      <c r="G268" s="194">
        <f>SUM(G269)</f>
        <v>500</v>
      </c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  <c r="BB268" s="118"/>
      <c r="BC268" s="118"/>
      <c r="BD268" s="118"/>
      <c r="BE268" s="118"/>
      <c r="BF268" s="118"/>
      <c r="BG268" s="118"/>
      <c r="BH268" s="118"/>
      <c r="BI268" s="118"/>
      <c r="BJ268" s="118"/>
      <c r="BK268" s="118"/>
      <c r="BL268" s="118"/>
      <c r="BM268" s="118"/>
      <c r="BN268" s="118"/>
      <c r="BO268" s="118"/>
      <c r="BP268" s="118"/>
      <c r="BQ268" s="118"/>
      <c r="BR268" s="118"/>
      <c r="BS268" s="118"/>
      <c r="BT268" s="118"/>
      <c r="BU268" s="118"/>
      <c r="BV268" s="118"/>
      <c r="BW268" s="118"/>
      <c r="BX268" s="118"/>
      <c r="BY268" s="118"/>
      <c r="BZ268" s="118"/>
      <c r="CA268" s="118"/>
      <c r="CB268" s="118"/>
      <c r="CC268" s="118"/>
      <c r="CD268" s="118"/>
      <c r="CE268" s="118"/>
      <c r="CF268" s="118"/>
      <c r="CG268" s="118"/>
      <c r="CH268" s="118"/>
      <c r="CI268" s="118"/>
      <c r="CJ268" s="118"/>
      <c r="CK268" s="118"/>
      <c r="CL268" s="118"/>
      <c r="CM268" s="118"/>
      <c r="CN268" s="118"/>
      <c r="CO268" s="118"/>
      <c r="CP268" s="118"/>
      <c r="CQ268" s="118"/>
      <c r="CR268" s="118"/>
      <c r="CS268" s="118"/>
      <c r="CT268" s="118"/>
      <c r="CU268" s="118"/>
      <c r="CV268" s="118"/>
      <c r="CW268" s="118"/>
      <c r="CX268" s="118"/>
      <c r="CY268" s="118"/>
      <c r="CZ268" s="118"/>
      <c r="DA268" s="118"/>
      <c r="DB268" s="118"/>
      <c r="DC268" s="118"/>
      <c r="DD268" s="118"/>
      <c r="DE268" s="118"/>
      <c r="DF268" s="118"/>
      <c r="DG268" s="118"/>
      <c r="DH268" s="118"/>
      <c r="DI268" s="118"/>
      <c r="DJ268" s="118"/>
      <c r="DK268" s="118"/>
      <c r="DL268" s="118"/>
      <c r="DM268" s="118"/>
      <c r="DN268" s="118"/>
      <c r="DO268" s="118"/>
      <c r="DP268" s="118"/>
      <c r="DQ268" s="118"/>
      <c r="DR268" s="118"/>
      <c r="DS268" s="118"/>
      <c r="DT268" s="118"/>
      <c r="DU268" s="118"/>
      <c r="DV268" s="118"/>
      <c r="DW268" s="118"/>
      <c r="DX268" s="118"/>
      <c r="DY268" s="118"/>
      <c r="DZ268" s="118"/>
      <c r="EA268" s="118"/>
      <c r="EB268" s="118"/>
      <c r="EC268" s="118"/>
      <c r="ED268" s="118"/>
      <c r="EE268" s="118"/>
      <c r="EF268" s="118"/>
      <c r="EG268" s="118"/>
      <c r="EH268" s="118"/>
      <c r="EI268" s="118"/>
      <c r="EJ268" s="118"/>
      <c r="EK268" s="118"/>
      <c r="EL268" s="118"/>
      <c r="EM268" s="118"/>
      <c r="EN268" s="118"/>
      <c r="EO268" s="118"/>
      <c r="EP268" s="118"/>
      <c r="EQ268" s="118"/>
      <c r="ER268" s="118"/>
      <c r="ES268" s="118"/>
      <c r="ET268" s="118"/>
      <c r="EU268" s="118"/>
      <c r="EV268" s="118"/>
      <c r="EW268" s="118"/>
      <c r="EX268" s="118"/>
      <c r="EY268" s="118"/>
      <c r="EZ268" s="118"/>
      <c r="FA268" s="118"/>
      <c r="FB268" s="118"/>
      <c r="FC268" s="118"/>
      <c r="FD268" s="118"/>
      <c r="FE268" s="118"/>
      <c r="FF268" s="118"/>
      <c r="FG268" s="118"/>
      <c r="FH268" s="118"/>
      <c r="FI268" s="118"/>
      <c r="FJ268" s="118"/>
      <c r="FK268" s="118"/>
      <c r="FL268" s="118"/>
      <c r="FM268" s="118"/>
      <c r="FN268" s="118"/>
      <c r="FO268" s="118"/>
      <c r="FP268" s="118"/>
      <c r="FQ268" s="118"/>
      <c r="FR268" s="118"/>
      <c r="FS268" s="118"/>
      <c r="FT268" s="118"/>
      <c r="FU268" s="118"/>
      <c r="FV268" s="118"/>
      <c r="FW268" s="118"/>
      <c r="FX268" s="118"/>
      <c r="FY268" s="118"/>
      <c r="FZ268" s="118"/>
      <c r="GA268" s="118"/>
      <c r="GB268" s="118"/>
      <c r="GC268" s="118"/>
      <c r="GD268" s="118"/>
      <c r="GE268" s="118"/>
      <c r="GF268" s="118"/>
      <c r="GG268" s="118"/>
      <c r="GH268" s="118"/>
      <c r="GI268" s="118"/>
      <c r="GJ268" s="118"/>
      <c r="GK268" s="118"/>
      <c r="GL268" s="118"/>
      <c r="GM268" s="118"/>
      <c r="GN268" s="118"/>
      <c r="GO268" s="118"/>
      <c r="GP268" s="118"/>
      <c r="GQ268" s="118"/>
      <c r="GR268" s="118"/>
      <c r="GS268" s="118"/>
      <c r="GT268" s="118"/>
      <c r="GU268" s="118"/>
      <c r="GV268" s="118"/>
      <c r="GW268" s="118"/>
      <c r="GX268" s="118"/>
      <c r="GY268" s="118"/>
      <c r="GZ268" s="118"/>
      <c r="HA268" s="118"/>
      <c r="HB268" s="118"/>
      <c r="HC268" s="118"/>
      <c r="HD268" s="118"/>
      <c r="HE268" s="118"/>
      <c r="HF268" s="118"/>
      <c r="HG268" s="118"/>
      <c r="HH268" s="118"/>
      <c r="HI268" s="118"/>
      <c r="HJ268" s="118"/>
      <c r="HK268" s="118"/>
      <c r="HL268" s="118"/>
      <c r="HM268" s="118"/>
      <c r="HN268" s="118"/>
      <c r="HO268" s="118"/>
      <c r="HP268" s="118"/>
      <c r="HQ268" s="118"/>
      <c r="HR268" s="118"/>
      <c r="HS268" s="118"/>
      <c r="HT268" s="118"/>
      <c r="HU268" s="118"/>
      <c r="HV268" s="118"/>
      <c r="HW268" s="118"/>
      <c r="HX268" s="118"/>
      <c r="HY268" s="118"/>
      <c r="HZ268" s="118"/>
      <c r="IA268" s="118"/>
      <c r="IB268" s="118"/>
      <c r="IC268" s="118"/>
      <c r="ID268" s="118"/>
      <c r="IE268" s="118"/>
      <c r="IF268" s="118"/>
      <c r="IG268" s="118"/>
      <c r="IH268" s="118"/>
      <c r="II268" s="118"/>
      <c r="IJ268" s="118"/>
      <c r="IK268" s="118"/>
      <c r="IL268" s="118"/>
      <c r="IM268" s="118"/>
      <c r="IN268" s="118"/>
      <c r="IO268" s="118"/>
      <c r="IP268" s="118"/>
      <c r="IQ268" s="118"/>
      <c r="IR268" s="118"/>
      <c r="IS268" s="118"/>
      <c r="IT268" s="118"/>
    </row>
    <row r="269" spans="1:254" s="93" customFormat="1" x14ac:dyDescent="0.2">
      <c r="A269" s="114" t="s">
        <v>144</v>
      </c>
      <c r="B269" s="115" t="s">
        <v>280</v>
      </c>
      <c r="C269" s="116" t="s">
        <v>42</v>
      </c>
      <c r="D269" s="116" t="s">
        <v>42</v>
      </c>
      <c r="E269" s="115"/>
      <c r="F269" s="115"/>
      <c r="G269" s="117">
        <f>SUM(G270)</f>
        <v>500</v>
      </c>
    </row>
    <row r="270" spans="1:254" ht="15" x14ac:dyDescent="0.25">
      <c r="A270" s="188" t="s">
        <v>321</v>
      </c>
      <c r="B270" s="121" t="s">
        <v>280</v>
      </c>
      <c r="C270" s="116" t="s">
        <v>42</v>
      </c>
      <c r="D270" s="115" t="s">
        <v>42</v>
      </c>
      <c r="E270" s="115" t="s">
        <v>63</v>
      </c>
      <c r="F270" s="115"/>
      <c r="G270" s="195">
        <f>SUM(G271)</f>
        <v>500</v>
      </c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18"/>
      <c r="AZ270" s="118"/>
      <c r="BA270" s="118"/>
      <c r="BB270" s="118"/>
      <c r="BC270" s="118"/>
      <c r="BD270" s="118"/>
      <c r="BE270" s="118"/>
      <c r="BF270" s="118"/>
      <c r="BG270" s="118"/>
      <c r="BH270" s="118"/>
      <c r="BI270" s="118"/>
      <c r="BJ270" s="118"/>
      <c r="BK270" s="118"/>
      <c r="BL270" s="118"/>
      <c r="BM270" s="118"/>
      <c r="BN270" s="118"/>
      <c r="BO270" s="118"/>
      <c r="BP270" s="118"/>
      <c r="BQ270" s="118"/>
      <c r="BR270" s="118"/>
      <c r="BS270" s="118"/>
      <c r="BT270" s="118"/>
      <c r="BU270" s="118"/>
      <c r="BV270" s="118"/>
      <c r="BW270" s="118"/>
      <c r="BX270" s="118"/>
      <c r="BY270" s="118"/>
      <c r="BZ270" s="118"/>
      <c r="CA270" s="118"/>
      <c r="CB270" s="118"/>
      <c r="CC270" s="118"/>
      <c r="CD270" s="118"/>
      <c r="CE270" s="118"/>
      <c r="CF270" s="118"/>
      <c r="CG270" s="118"/>
      <c r="CH270" s="118"/>
      <c r="CI270" s="118"/>
      <c r="CJ270" s="118"/>
      <c r="CK270" s="118"/>
      <c r="CL270" s="118"/>
      <c r="CM270" s="118"/>
      <c r="CN270" s="118"/>
      <c r="CO270" s="118"/>
      <c r="CP270" s="118"/>
      <c r="CQ270" s="118"/>
      <c r="CR270" s="118"/>
      <c r="CS270" s="118"/>
      <c r="CT270" s="118"/>
      <c r="CU270" s="118"/>
      <c r="CV270" s="118"/>
      <c r="CW270" s="118"/>
      <c r="CX270" s="118"/>
      <c r="CY270" s="118"/>
      <c r="CZ270" s="118"/>
      <c r="DA270" s="118"/>
      <c r="DB270" s="118"/>
      <c r="DC270" s="118"/>
      <c r="DD270" s="118"/>
      <c r="DE270" s="118"/>
      <c r="DF270" s="118"/>
      <c r="DG270" s="118"/>
      <c r="DH270" s="118"/>
      <c r="DI270" s="118"/>
      <c r="DJ270" s="118"/>
      <c r="DK270" s="118"/>
      <c r="DL270" s="118"/>
      <c r="DM270" s="118"/>
      <c r="DN270" s="118"/>
      <c r="DO270" s="118"/>
      <c r="DP270" s="118"/>
      <c r="DQ270" s="118"/>
      <c r="DR270" s="118"/>
      <c r="DS270" s="118"/>
      <c r="DT270" s="118"/>
      <c r="DU270" s="118"/>
      <c r="DV270" s="118"/>
      <c r="DW270" s="118"/>
      <c r="DX270" s="118"/>
      <c r="DY270" s="118"/>
      <c r="DZ270" s="118"/>
      <c r="EA270" s="118"/>
      <c r="EB270" s="118"/>
      <c r="EC270" s="118"/>
      <c r="ED270" s="118"/>
      <c r="EE270" s="118"/>
      <c r="EF270" s="118"/>
      <c r="EG270" s="118"/>
      <c r="EH270" s="118"/>
      <c r="EI270" s="118"/>
      <c r="EJ270" s="118"/>
      <c r="EK270" s="118"/>
      <c r="EL270" s="118"/>
      <c r="EM270" s="118"/>
      <c r="EN270" s="118"/>
      <c r="EO270" s="118"/>
      <c r="EP270" s="118"/>
      <c r="EQ270" s="118"/>
      <c r="ER270" s="118"/>
      <c r="ES270" s="118"/>
      <c r="ET270" s="118"/>
      <c r="EU270" s="118"/>
      <c r="EV270" s="118"/>
      <c r="EW270" s="118"/>
      <c r="EX270" s="118"/>
      <c r="EY270" s="118"/>
      <c r="EZ270" s="118"/>
      <c r="FA270" s="118"/>
      <c r="FB270" s="118"/>
      <c r="FC270" s="118"/>
      <c r="FD270" s="118"/>
      <c r="FE270" s="118"/>
      <c r="FF270" s="118"/>
      <c r="FG270" s="118"/>
      <c r="FH270" s="118"/>
      <c r="FI270" s="118"/>
      <c r="FJ270" s="118"/>
      <c r="FK270" s="118"/>
      <c r="FL270" s="118"/>
      <c r="FM270" s="118"/>
      <c r="FN270" s="118"/>
      <c r="FO270" s="118"/>
      <c r="FP270" s="118"/>
      <c r="FQ270" s="118"/>
      <c r="FR270" s="118"/>
      <c r="FS270" s="118"/>
      <c r="FT270" s="118"/>
      <c r="FU270" s="118"/>
      <c r="FV270" s="118"/>
      <c r="FW270" s="118"/>
      <c r="FX270" s="118"/>
      <c r="FY270" s="118"/>
      <c r="FZ270" s="118"/>
      <c r="GA270" s="118"/>
      <c r="GB270" s="118"/>
      <c r="GC270" s="118"/>
      <c r="GD270" s="118"/>
      <c r="GE270" s="118"/>
      <c r="GF270" s="118"/>
      <c r="GG270" s="118"/>
      <c r="GH270" s="118"/>
      <c r="GI270" s="118"/>
      <c r="GJ270" s="118"/>
      <c r="GK270" s="118"/>
      <c r="GL270" s="118"/>
      <c r="GM270" s="118"/>
      <c r="GN270" s="118"/>
      <c r="GO270" s="118"/>
      <c r="GP270" s="118"/>
      <c r="GQ270" s="118"/>
      <c r="GR270" s="118"/>
      <c r="GS270" s="118"/>
      <c r="GT270" s="118"/>
      <c r="GU270" s="118"/>
      <c r="GV270" s="118"/>
      <c r="GW270" s="118"/>
      <c r="GX270" s="118"/>
      <c r="GY270" s="118"/>
      <c r="GZ270" s="118"/>
      <c r="HA270" s="118"/>
      <c r="HB270" s="118"/>
      <c r="HC270" s="118"/>
      <c r="HD270" s="118"/>
      <c r="HE270" s="118"/>
      <c r="HF270" s="118"/>
      <c r="HG270" s="118"/>
      <c r="HH270" s="118"/>
      <c r="HI270" s="118"/>
      <c r="HJ270" s="118"/>
      <c r="HK270" s="118"/>
      <c r="HL270" s="118"/>
      <c r="HM270" s="118"/>
      <c r="HN270" s="118"/>
      <c r="HO270" s="118"/>
      <c r="HP270" s="118"/>
      <c r="HQ270" s="118"/>
      <c r="HR270" s="118"/>
      <c r="HS270" s="118"/>
      <c r="HT270" s="118"/>
      <c r="HU270" s="118"/>
      <c r="HV270" s="118"/>
      <c r="HW270" s="118"/>
      <c r="HX270" s="118"/>
      <c r="HY270" s="118"/>
      <c r="HZ270" s="118"/>
      <c r="IA270" s="118"/>
      <c r="IB270" s="118"/>
      <c r="IC270" s="118"/>
      <c r="ID270" s="118"/>
      <c r="IE270" s="118"/>
      <c r="IF270" s="118"/>
      <c r="IG270" s="118"/>
      <c r="IH270" s="118"/>
      <c r="II270" s="118"/>
      <c r="IJ270" s="118"/>
      <c r="IK270" s="118"/>
      <c r="IL270" s="118"/>
      <c r="IM270" s="118"/>
      <c r="IN270" s="118"/>
      <c r="IO270" s="118"/>
      <c r="IP270" s="118"/>
      <c r="IQ270" s="118"/>
      <c r="IR270" s="118"/>
      <c r="IS270" s="118"/>
      <c r="IT270" s="118"/>
    </row>
    <row r="271" spans="1:254" ht="15" x14ac:dyDescent="0.25">
      <c r="A271" s="129" t="s">
        <v>62</v>
      </c>
      <c r="B271" s="131" t="s">
        <v>280</v>
      </c>
      <c r="C271" s="131" t="s">
        <v>42</v>
      </c>
      <c r="D271" s="134" t="s">
        <v>42</v>
      </c>
      <c r="E271" s="134" t="s">
        <v>63</v>
      </c>
      <c r="F271" s="134"/>
      <c r="G271" s="132">
        <f>SUM(G272)</f>
        <v>500</v>
      </c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  <c r="BB271" s="118"/>
      <c r="BC271" s="118"/>
      <c r="BD271" s="118"/>
      <c r="BE271" s="118"/>
      <c r="BF271" s="118"/>
      <c r="BG271" s="118"/>
      <c r="BH271" s="118"/>
      <c r="BI271" s="118"/>
      <c r="BJ271" s="118"/>
      <c r="BK271" s="118"/>
      <c r="BL271" s="118"/>
      <c r="BM271" s="118"/>
      <c r="BN271" s="118"/>
      <c r="BO271" s="118"/>
      <c r="BP271" s="118"/>
      <c r="BQ271" s="118"/>
      <c r="BR271" s="118"/>
      <c r="BS271" s="118"/>
      <c r="BT271" s="118"/>
      <c r="BU271" s="118"/>
      <c r="BV271" s="118"/>
      <c r="BW271" s="118"/>
      <c r="BX271" s="118"/>
      <c r="BY271" s="118"/>
      <c r="BZ271" s="118"/>
      <c r="CA271" s="118"/>
      <c r="CB271" s="118"/>
      <c r="CC271" s="118"/>
      <c r="CD271" s="118"/>
      <c r="CE271" s="118"/>
      <c r="CF271" s="118"/>
      <c r="CG271" s="118"/>
      <c r="CH271" s="118"/>
      <c r="CI271" s="118"/>
      <c r="CJ271" s="118"/>
      <c r="CK271" s="118"/>
      <c r="CL271" s="118"/>
      <c r="CM271" s="118"/>
      <c r="CN271" s="118"/>
      <c r="CO271" s="118"/>
      <c r="CP271" s="118"/>
      <c r="CQ271" s="118"/>
      <c r="CR271" s="118"/>
      <c r="CS271" s="118"/>
      <c r="CT271" s="118"/>
      <c r="CU271" s="118"/>
      <c r="CV271" s="118"/>
      <c r="CW271" s="118"/>
      <c r="CX271" s="118"/>
      <c r="CY271" s="118"/>
      <c r="CZ271" s="118"/>
      <c r="DA271" s="118"/>
      <c r="DB271" s="118"/>
      <c r="DC271" s="118"/>
      <c r="DD271" s="118"/>
      <c r="DE271" s="118"/>
      <c r="DF271" s="118"/>
      <c r="DG271" s="118"/>
      <c r="DH271" s="118"/>
      <c r="DI271" s="118"/>
      <c r="DJ271" s="118"/>
      <c r="DK271" s="118"/>
      <c r="DL271" s="118"/>
      <c r="DM271" s="118"/>
      <c r="DN271" s="118"/>
      <c r="DO271" s="118"/>
      <c r="DP271" s="118"/>
      <c r="DQ271" s="118"/>
      <c r="DR271" s="118"/>
      <c r="DS271" s="118"/>
      <c r="DT271" s="118"/>
      <c r="DU271" s="118"/>
      <c r="DV271" s="118"/>
      <c r="DW271" s="118"/>
      <c r="DX271" s="118"/>
      <c r="DY271" s="118"/>
      <c r="DZ271" s="118"/>
      <c r="EA271" s="118"/>
      <c r="EB271" s="118"/>
      <c r="EC271" s="118"/>
      <c r="ED271" s="118"/>
      <c r="EE271" s="118"/>
      <c r="EF271" s="118"/>
      <c r="EG271" s="118"/>
      <c r="EH271" s="118"/>
      <c r="EI271" s="118"/>
      <c r="EJ271" s="118"/>
      <c r="EK271" s="118"/>
      <c r="EL271" s="118"/>
      <c r="EM271" s="118"/>
      <c r="EN271" s="118"/>
      <c r="EO271" s="118"/>
      <c r="EP271" s="118"/>
      <c r="EQ271" s="118"/>
      <c r="ER271" s="118"/>
      <c r="ES271" s="118"/>
      <c r="ET271" s="118"/>
      <c r="EU271" s="118"/>
      <c r="EV271" s="118"/>
      <c r="EW271" s="118"/>
      <c r="EX271" s="118"/>
      <c r="EY271" s="118"/>
      <c r="EZ271" s="118"/>
      <c r="FA271" s="118"/>
      <c r="FB271" s="118"/>
      <c r="FC271" s="118"/>
      <c r="FD271" s="118"/>
      <c r="FE271" s="118"/>
      <c r="FF271" s="118"/>
      <c r="FG271" s="118"/>
      <c r="FH271" s="118"/>
      <c r="FI271" s="118"/>
      <c r="FJ271" s="118"/>
      <c r="FK271" s="118"/>
      <c r="FL271" s="118"/>
      <c r="FM271" s="118"/>
      <c r="FN271" s="118"/>
      <c r="FO271" s="118"/>
      <c r="FP271" s="118"/>
      <c r="FQ271" s="118"/>
      <c r="FR271" s="118"/>
      <c r="FS271" s="118"/>
      <c r="FT271" s="118"/>
      <c r="FU271" s="118"/>
      <c r="FV271" s="118"/>
      <c r="FW271" s="118"/>
      <c r="FX271" s="118"/>
      <c r="FY271" s="118"/>
      <c r="FZ271" s="118"/>
      <c r="GA271" s="118"/>
      <c r="GB271" s="118"/>
      <c r="GC271" s="118"/>
      <c r="GD271" s="118"/>
      <c r="GE271" s="118"/>
      <c r="GF271" s="118"/>
      <c r="GG271" s="118"/>
      <c r="GH271" s="118"/>
      <c r="GI271" s="118"/>
      <c r="GJ271" s="118"/>
      <c r="GK271" s="118"/>
      <c r="GL271" s="118"/>
      <c r="GM271" s="118"/>
      <c r="GN271" s="118"/>
      <c r="GO271" s="118"/>
      <c r="GP271" s="118"/>
      <c r="GQ271" s="118"/>
      <c r="GR271" s="118"/>
      <c r="GS271" s="118"/>
      <c r="GT271" s="118"/>
      <c r="GU271" s="118"/>
      <c r="GV271" s="118"/>
      <c r="GW271" s="118"/>
      <c r="GX271" s="118"/>
      <c r="GY271" s="118"/>
      <c r="GZ271" s="118"/>
      <c r="HA271" s="118"/>
      <c r="HB271" s="118"/>
      <c r="HC271" s="118"/>
      <c r="HD271" s="118"/>
      <c r="HE271" s="118"/>
      <c r="HF271" s="118"/>
      <c r="HG271" s="118"/>
      <c r="HH271" s="118"/>
      <c r="HI271" s="118"/>
      <c r="HJ271" s="118"/>
      <c r="HK271" s="118"/>
      <c r="HL271" s="118"/>
      <c r="HM271" s="118"/>
      <c r="HN271" s="118"/>
      <c r="HO271" s="118"/>
      <c r="HP271" s="118"/>
      <c r="HQ271" s="118"/>
      <c r="HR271" s="118"/>
      <c r="HS271" s="118"/>
      <c r="HT271" s="118"/>
      <c r="HU271" s="118"/>
      <c r="HV271" s="118"/>
      <c r="HW271" s="118"/>
      <c r="HX271" s="118"/>
      <c r="HY271" s="118"/>
      <c r="HZ271" s="118"/>
      <c r="IA271" s="118"/>
      <c r="IB271" s="118"/>
      <c r="IC271" s="118"/>
      <c r="ID271" s="118"/>
      <c r="IE271" s="118"/>
      <c r="IF271" s="118"/>
      <c r="IG271" s="118"/>
      <c r="IH271" s="118"/>
      <c r="II271" s="118"/>
      <c r="IJ271" s="118"/>
      <c r="IK271" s="118"/>
      <c r="IL271" s="118"/>
      <c r="IM271" s="118"/>
      <c r="IN271" s="118"/>
      <c r="IO271" s="118"/>
      <c r="IP271" s="118"/>
      <c r="IQ271" s="118"/>
      <c r="IR271" s="118"/>
      <c r="IS271" s="118"/>
      <c r="IT271" s="118"/>
    </row>
    <row r="272" spans="1:254" ht="15" x14ac:dyDescent="0.25">
      <c r="A272" s="124" t="s">
        <v>39</v>
      </c>
      <c r="B272" s="126" t="s">
        <v>280</v>
      </c>
      <c r="C272" s="126" t="s">
        <v>42</v>
      </c>
      <c r="D272" s="137" t="s">
        <v>42</v>
      </c>
      <c r="E272" s="137" t="s">
        <v>63</v>
      </c>
      <c r="F272" s="137" t="s">
        <v>40</v>
      </c>
      <c r="G272" s="127">
        <v>500</v>
      </c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  <c r="BQ272" s="145"/>
      <c r="BR272" s="145"/>
      <c r="BS272" s="145"/>
      <c r="BT272" s="145"/>
      <c r="BU272" s="145"/>
      <c r="BV272" s="145"/>
      <c r="BW272" s="145"/>
      <c r="BX272" s="145"/>
      <c r="BY272" s="145"/>
      <c r="BZ272" s="145"/>
      <c r="CA272" s="145"/>
      <c r="CB272" s="145"/>
      <c r="CC272" s="145"/>
      <c r="CD272" s="145"/>
      <c r="CE272" s="145"/>
      <c r="CF272" s="145"/>
      <c r="CG272" s="145"/>
      <c r="CH272" s="145"/>
      <c r="CI272" s="145"/>
      <c r="CJ272" s="145"/>
      <c r="CK272" s="145"/>
      <c r="CL272" s="145"/>
      <c r="CM272" s="145"/>
      <c r="CN272" s="145"/>
      <c r="CO272" s="145"/>
      <c r="CP272" s="145"/>
      <c r="CQ272" s="145"/>
      <c r="CR272" s="145"/>
      <c r="CS272" s="145"/>
      <c r="CT272" s="145"/>
      <c r="CU272" s="145"/>
      <c r="CV272" s="145"/>
      <c r="CW272" s="145"/>
      <c r="CX272" s="145"/>
      <c r="CY272" s="145"/>
      <c r="CZ272" s="145"/>
      <c r="DA272" s="145"/>
      <c r="DB272" s="145"/>
      <c r="DC272" s="145"/>
      <c r="DD272" s="145"/>
      <c r="DE272" s="145"/>
      <c r="DF272" s="145"/>
      <c r="DG272" s="145"/>
      <c r="DH272" s="145"/>
      <c r="DI272" s="145"/>
      <c r="DJ272" s="145"/>
      <c r="DK272" s="145"/>
      <c r="DL272" s="145"/>
      <c r="DM272" s="145"/>
      <c r="DN272" s="145"/>
      <c r="DO272" s="145"/>
      <c r="DP272" s="145"/>
      <c r="DQ272" s="145"/>
      <c r="DR272" s="145"/>
      <c r="DS272" s="145"/>
      <c r="DT272" s="145"/>
      <c r="DU272" s="145"/>
      <c r="DV272" s="145"/>
      <c r="DW272" s="145"/>
      <c r="DX272" s="145"/>
      <c r="DY272" s="145"/>
      <c r="DZ272" s="145"/>
      <c r="EA272" s="145"/>
      <c r="EB272" s="145"/>
      <c r="EC272" s="145"/>
      <c r="ED272" s="145"/>
      <c r="EE272" s="145"/>
      <c r="EF272" s="145"/>
      <c r="EG272" s="145"/>
      <c r="EH272" s="145"/>
      <c r="EI272" s="145"/>
      <c r="EJ272" s="145"/>
      <c r="EK272" s="145"/>
      <c r="EL272" s="145"/>
      <c r="EM272" s="145"/>
      <c r="EN272" s="145"/>
      <c r="EO272" s="145"/>
      <c r="EP272" s="145"/>
      <c r="EQ272" s="145"/>
      <c r="ER272" s="145"/>
      <c r="ES272" s="145"/>
      <c r="ET272" s="145"/>
      <c r="EU272" s="145"/>
      <c r="EV272" s="145"/>
      <c r="EW272" s="145"/>
      <c r="EX272" s="145"/>
      <c r="EY272" s="145"/>
      <c r="EZ272" s="145"/>
      <c r="FA272" s="145"/>
      <c r="FB272" s="145"/>
      <c r="FC272" s="145"/>
      <c r="FD272" s="145"/>
      <c r="FE272" s="145"/>
      <c r="FF272" s="145"/>
      <c r="FG272" s="145"/>
      <c r="FH272" s="145"/>
      <c r="FI272" s="145"/>
      <c r="FJ272" s="145"/>
      <c r="FK272" s="145"/>
      <c r="FL272" s="145"/>
      <c r="FM272" s="145"/>
      <c r="FN272" s="145"/>
      <c r="FO272" s="145"/>
      <c r="FP272" s="145"/>
      <c r="FQ272" s="145"/>
      <c r="FR272" s="145"/>
      <c r="FS272" s="145"/>
      <c r="FT272" s="145"/>
      <c r="FU272" s="145"/>
      <c r="FV272" s="145"/>
      <c r="FW272" s="145"/>
      <c r="FX272" s="145"/>
      <c r="FY272" s="145"/>
      <c r="FZ272" s="145"/>
      <c r="GA272" s="145"/>
      <c r="GB272" s="145"/>
      <c r="GC272" s="145"/>
      <c r="GD272" s="145"/>
      <c r="GE272" s="145"/>
      <c r="GF272" s="145"/>
      <c r="GG272" s="145"/>
      <c r="GH272" s="145"/>
      <c r="GI272" s="145"/>
      <c r="GJ272" s="145"/>
      <c r="GK272" s="145"/>
      <c r="GL272" s="145"/>
      <c r="GM272" s="145"/>
      <c r="GN272" s="145"/>
      <c r="GO272" s="145"/>
      <c r="GP272" s="145"/>
      <c r="GQ272" s="145"/>
      <c r="GR272" s="145"/>
      <c r="GS272" s="145"/>
      <c r="GT272" s="145"/>
      <c r="GU272" s="145"/>
      <c r="GV272" s="145"/>
      <c r="GW272" s="145"/>
      <c r="GX272" s="145"/>
      <c r="GY272" s="145"/>
      <c r="GZ272" s="145"/>
      <c r="HA272" s="145"/>
      <c r="HB272" s="145"/>
      <c r="HC272" s="145"/>
      <c r="HD272" s="145"/>
      <c r="HE272" s="145"/>
      <c r="HF272" s="145"/>
      <c r="HG272" s="145"/>
      <c r="HH272" s="145"/>
      <c r="HI272" s="145"/>
      <c r="HJ272" s="145"/>
      <c r="HK272" s="145"/>
      <c r="HL272" s="145"/>
      <c r="HM272" s="145"/>
      <c r="HN272" s="145"/>
      <c r="HO272" s="145"/>
      <c r="HP272" s="145"/>
      <c r="HQ272" s="145"/>
      <c r="HR272" s="145"/>
      <c r="HS272" s="145"/>
      <c r="HT272" s="145"/>
      <c r="HU272" s="145"/>
      <c r="HV272" s="145"/>
      <c r="HW272" s="145"/>
      <c r="HX272" s="145"/>
      <c r="HY272" s="145"/>
      <c r="HZ272" s="145"/>
      <c r="IA272" s="145"/>
      <c r="IB272" s="145"/>
      <c r="IC272" s="145"/>
      <c r="ID272" s="145"/>
      <c r="IE272" s="145"/>
      <c r="IF272" s="145"/>
      <c r="IG272" s="145"/>
      <c r="IH272" s="145"/>
      <c r="II272" s="145"/>
      <c r="IJ272" s="145"/>
      <c r="IK272" s="145"/>
      <c r="IL272" s="145"/>
      <c r="IM272" s="145"/>
      <c r="IN272" s="145"/>
      <c r="IO272" s="145"/>
      <c r="IP272" s="145"/>
      <c r="IQ272" s="145"/>
      <c r="IR272" s="145"/>
      <c r="IS272" s="145"/>
      <c r="IT272" s="145"/>
    </row>
    <row r="273" spans="1:254" s="109" customFormat="1" ht="15" x14ac:dyDescent="0.25">
      <c r="A273" s="140" t="s">
        <v>155</v>
      </c>
      <c r="B273" s="192">
        <v>510</v>
      </c>
      <c r="C273" s="112" t="s">
        <v>156</v>
      </c>
      <c r="D273" s="125"/>
      <c r="E273" s="125"/>
      <c r="F273" s="125"/>
      <c r="G273" s="113">
        <f>SUM(G274)</f>
        <v>2828.55</v>
      </c>
    </row>
    <row r="274" spans="1:254" ht="15" x14ac:dyDescent="0.25">
      <c r="A274" s="178" t="s">
        <v>322</v>
      </c>
      <c r="B274" s="116" t="s">
        <v>280</v>
      </c>
      <c r="C274" s="115" t="s">
        <v>156</v>
      </c>
      <c r="D274" s="115" t="s">
        <v>156</v>
      </c>
      <c r="E274" s="115"/>
      <c r="F274" s="163"/>
      <c r="G274" s="195">
        <f>SUM(G275)</f>
        <v>2828.55</v>
      </c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118"/>
      <c r="AY274" s="118"/>
      <c r="AZ274" s="118"/>
      <c r="BA274" s="118"/>
      <c r="BB274" s="118"/>
      <c r="BC274" s="118"/>
      <c r="BD274" s="118"/>
      <c r="BE274" s="118"/>
      <c r="BF274" s="118"/>
      <c r="BG274" s="118"/>
      <c r="BH274" s="118"/>
      <c r="BI274" s="118"/>
      <c r="BJ274" s="118"/>
      <c r="BK274" s="118"/>
      <c r="BL274" s="118"/>
      <c r="BM274" s="118"/>
      <c r="BN274" s="118"/>
      <c r="BO274" s="118"/>
      <c r="BP274" s="118"/>
      <c r="BQ274" s="118"/>
      <c r="BR274" s="118"/>
      <c r="BS274" s="118"/>
      <c r="BT274" s="118"/>
      <c r="BU274" s="118"/>
      <c r="BV274" s="118"/>
      <c r="BW274" s="118"/>
      <c r="BX274" s="118"/>
      <c r="BY274" s="118"/>
      <c r="BZ274" s="118"/>
      <c r="CA274" s="118"/>
      <c r="CB274" s="118"/>
      <c r="CC274" s="118"/>
      <c r="CD274" s="118"/>
      <c r="CE274" s="118"/>
      <c r="CF274" s="118"/>
      <c r="CG274" s="118"/>
      <c r="CH274" s="118"/>
      <c r="CI274" s="118"/>
      <c r="CJ274" s="118"/>
      <c r="CK274" s="118"/>
      <c r="CL274" s="118"/>
      <c r="CM274" s="118"/>
      <c r="CN274" s="118"/>
      <c r="CO274" s="118"/>
      <c r="CP274" s="118"/>
      <c r="CQ274" s="118"/>
      <c r="CR274" s="118"/>
      <c r="CS274" s="118"/>
      <c r="CT274" s="118"/>
      <c r="CU274" s="118"/>
      <c r="CV274" s="118"/>
      <c r="CW274" s="118"/>
      <c r="CX274" s="118"/>
      <c r="CY274" s="118"/>
      <c r="CZ274" s="118"/>
      <c r="DA274" s="118"/>
      <c r="DB274" s="118"/>
      <c r="DC274" s="118"/>
      <c r="DD274" s="118"/>
      <c r="DE274" s="118"/>
      <c r="DF274" s="118"/>
      <c r="DG274" s="118"/>
      <c r="DH274" s="118"/>
      <c r="DI274" s="118"/>
      <c r="DJ274" s="118"/>
      <c r="DK274" s="118"/>
      <c r="DL274" s="118"/>
      <c r="DM274" s="118"/>
      <c r="DN274" s="118"/>
      <c r="DO274" s="118"/>
      <c r="DP274" s="118"/>
      <c r="DQ274" s="118"/>
      <c r="DR274" s="118"/>
      <c r="DS274" s="118"/>
      <c r="DT274" s="118"/>
      <c r="DU274" s="118"/>
      <c r="DV274" s="118"/>
      <c r="DW274" s="118"/>
      <c r="DX274" s="118"/>
      <c r="DY274" s="118"/>
      <c r="DZ274" s="118"/>
      <c r="EA274" s="118"/>
      <c r="EB274" s="118"/>
      <c r="EC274" s="118"/>
      <c r="ED274" s="118"/>
      <c r="EE274" s="118"/>
      <c r="EF274" s="118"/>
      <c r="EG274" s="118"/>
      <c r="EH274" s="118"/>
      <c r="EI274" s="118"/>
      <c r="EJ274" s="118"/>
      <c r="EK274" s="118"/>
      <c r="EL274" s="118"/>
      <c r="EM274" s="118"/>
      <c r="EN274" s="118"/>
      <c r="EO274" s="118"/>
      <c r="EP274" s="118"/>
      <c r="EQ274" s="118"/>
      <c r="ER274" s="118"/>
      <c r="ES274" s="118"/>
      <c r="ET274" s="118"/>
      <c r="EU274" s="118"/>
      <c r="EV274" s="118"/>
      <c r="EW274" s="118"/>
      <c r="EX274" s="118"/>
      <c r="EY274" s="118"/>
      <c r="EZ274" s="118"/>
      <c r="FA274" s="118"/>
      <c r="FB274" s="118"/>
      <c r="FC274" s="118"/>
      <c r="FD274" s="118"/>
      <c r="FE274" s="118"/>
      <c r="FF274" s="118"/>
      <c r="FG274" s="118"/>
      <c r="FH274" s="118"/>
      <c r="FI274" s="118"/>
      <c r="FJ274" s="118"/>
      <c r="FK274" s="118"/>
      <c r="FL274" s="118"/>
      <c r="FM274" s="118"/>
      <c r="FN274" s="118"/>
      <c r="FO274" s="118"/>
      <c r="FP274" s="118"/>
      <c r="FQ274" s="118"/>
      <c r="FR274" s="118"/>
      <c r="FS274" s="118"/>
      <c r="FT274" s="118"/>
      <c r="FU274" s="118"/>
      <c r="FV274" s="118"/>
      <c r="FW274" s="118"/>
      <c r="FX274" s="118"/>
      <c r="FY274" s="118"/>
      <c r="FZ274" s="118"/>
      <c r="GA274" s="118"/>
      <c r="GB274" s="118"/>
      <c r="GC274" s="118"/>
      <c r="GD274" s="118"/>
      <c r="GE274" s="118"/>
      <c r="GF274" s="118"/>
      <c r="GG274" s="118"/>
      <c r="GH274" s="118"/>
      <c r="GI274" s="118"/>
      <c r="GJ274" s="118"/>
      <c r="GK274" s="118"/>
      <c r="GL274" s="118"/>
      <c r="GM274" s="118"/>
      <c r="GN274" s="118"/>
      <c r="GO274" s="118"/>
      <c r="GP274" s="118"/>
      <c r="GQ274" s="118"/>
      <c r="GR274" s="118"/>
      <c r="GS274" s="118"/>
      <c r="GT274" s="118"/>
      <c r="GU274" s="118"/>
      <c r="GV274" s="118"/>
      <c r="GW274" s="118"/>
      <c r="GX274" s="118"/>
      <c r="GY274" s="118"/>
      <c r="GZ274" s="118"/>
      <c r="HA274" s="118"/>
      <c r="HB274" s="118"/>
      <c r="HC274" s="118"/>
      <c r="HD274" s="118"/>
      <c r="HE274" s="118"/>
      <c r="HF274" s="118"/>
      <c r="HG274" s="118"/>
      <c r="HH274" s="118"/>
      <c r="HI274" s="118"/>
      <c r="HJ274" s="118"/>
      <c r="HK274" s="118"/>
      <c r="HL274" s="118"/>
      <c r="HM274" s="118"/>
      <c r="HN274" s="118"/>
      <c r="HO274" s="118"/>
      <c r="HP274" s="118"/>
      <c r="HQ274" s="118"/>
      <c r="HR274" s="118"/>
      <c r="HS274" s="118"/>
      <c r="HT274" s="118"/>
      <c r="HU274" s="118"/>
      <c r="HV274" s="118"/>
      <c r="HW274" s="118"/>
      <c r="HX274" s="118"/>
      <c r="HY274" s="118"/>
      <c r="HZ274" s="118"/>
      <c r="IA274" s="118"/>
      <c r="IB274" s="118"/>
      <c r="IC274" s="118"/>
      <c r="ID274" s="118"/>
      <c r="IE274" s="118"/>
      <c r="IF274" s="118"/>
      <c r="IG274" s="118"/>
      <c r="IH274" s="118"/>
      <c r="II274" s="118"/>
      <c r="IJ274" s="118"/>
      <c r="IK274" s="118"/>
      <c r="IL274" s="118"/>
      <c r="IM274" s="118"/>
      <c r="IN274" s="118"/>
      <c r="IO274" s="118"/>
      <c r="IP274" s="118"/>
      <c r="IQ274" s="118"/>
      <c r="IR274" s="118"/>
      <c r="IS274" s="118"/>
      <c r="IT274" s="118"/>
    </row>
    <row r="275" spans="1:254" ht="15" x14ac:dyDescent="0.25">
      <c r="A275" s="119" t="s">
        <v>323</v>
      </c>
      <c r="B275" s="121" t="s">
        <v>280</v>
      </c>
      <c r="C275" s="135" t="s">
        <v>156</v>
      </c>
      <c r="D275" s="135" t="s">
        <v>156</v>
      </c>
      <c r="E275" s="135"/>
      <c r="F275" s="163"/>
      <c r="G275" s="195">
        <f>SUM(G276)</f>
        <v>2828.55</v>
      </c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  <c r="BB275" s="118"/>
      <c r="BC275" s="118"/>
      <c r="BD275" s="118"/>
      <c r="BE275" s="118"/>
      <c r="BF275" s="118"/>
      <c r="BG275" s="118"/>
      <c r="BH275" s="118"/>
      <c r="BI275" s="118"/>
      <c r="BJ275" s="118"/>
      <c r="BK275" s="118"/>
      <c r="BL275" s="118"/>
      <c r="BM275" s="118"/>
      <c r="BN275" s="118"/>
      <c r="BO275" s="118"/>
      <c r="BP275" s="118"/>
      <c r="BQ275" s="118"/>
      <c r="BR275" s="118"/>
      <c r="BS275" s="118"/>
      <c r="BT275" s="118"/>
      <c r="BU275" s="118"/>
      <c r="BV275" s="118"/>
      <c r="BW275" s="118"/>
      <c r="BX275" s="118"/>
      <c r="BY275" s="118"/>
      <c r="BZ275" s="118"/>
      <c r="CA275" s="118"/>
      <c r="CB275" s="118"/>
      <c r="CC275" s="118"/>
      <c r="CD275" s="118"/>
      <c r="CE275" s="118"/>
      <c r="CF275" s="118"/>
      <c r="CG275" s="118"/>
      <c r="CH275" s="118"/>
      <c r="CI275" s="118"/>
      <c r="CJ275" s="118"/>
      <c r="CK275" s="118"/>
      <c r="CL275" s="118"/>
      <c r="CM275" s="118"/>
      <c r="CN275" s="118"/>
      <c r="CO275" s="118"/>
      <c r="CP275" s="118"/>
      <c r="CQ275" s="118"/>
      <c r="CR275" s="118"/>
      <c r="CS275" s="118"/>
      <c r="CT275" s="118"/>
      <c r="CU275" s="118"/>
      <c r="CV275" s="118"/>
      <c r="CW275" s="118"/>
      <c r="CX275" s="118"/>
      <c r="CY275" s="118"/>
      <c r="CZ275" s="118"/>
      <c r="DA275" s="118"/>
      <c r="DB275" s="118"/>
      <c r="DC275" s="118"/>
      <c r="DD275" s="118"/>
      <c r="DE275" s="118"/>
      <c r="DF275" s="118"/>
      <c r="DG275" s="118"/>
      <c r="DH275" s="118"/>
      <c r="DI275" s="118"/>
      <c r="DJ275" s="118"/>
      <c r="DK275" s="118"/>
      <c r="DL275" s="118"/>
      <c r="DM275" s="118"/>
      <c r="DN275" s="118"/>
      <c r="DO275" s="118"/>
      <c r="DP275" s="118"/>
      <c r="DQ275" s="118"/>
      <c r="DR275" s="118"/>
      <c r="DS275" s="118"/>
      <c r="DT275" s="118"/>
      <c r="DU275" s="118"/>
      <c r="DV275" s="118"/>
      <c r="DW275" s="118"/>
      <c r="DX275" s="118"/>
      <c r="DY275" s="118"/>
      <c r="DZ275" s="118"/>
      <c r="EA275" s="118"/>
      <c r="EB275" s="118"/>
      <c r="EC275" s="118"/>
      <c r="ED275" s="118"/>
      <c r="EE275" s="118"/>
      <c r="EF275" s="118"/>
      <c r="EG275" s="118"/>
      <c r="EH275" s="118"/>
      <c r="EI275" s="118"/>
      <c r="EJ275" s="118"/>
      <c r="EK275" s="118"/>
      <c r="EL275" s="118"/>
      <c r="EM275" s="118"/>
      <c r="EN275" s="118"/>
      <c r="EO275" s="118"/>
      <c r="EP275" s="118"/>
      <c r="EQ275" s="118"/>
      <c r="ER275" s="118"/>
      <c r="ES275" s="118"/>
      <c r="ET275" s="118"/>
      <c r="EU275" s="118"/>
      <c r="EV275" s="118"/>
      <c r="EW275" s="118"/>
      <c r="EX275" s="118"/>
      <c r="EY275" s="118"/>
      <c r="EZ275" s="118"/>
      <c r="FA275" s="118"/>
      <c r="FB275" s="118"/>
      <c r="FC275" s="118"/>
      <c r="FD275" s="118"/>
      <c r="FE275" s="118"/>
      <c r="FF275" s="118"/>
      <c r="FG275" s="118"/>
      <c r="FH275" s="118"/>
      <c r="FI275" s="118"/>
      <c r="FJ275" s="118"/>
      <c r="FK275" s="118"/>
      <c r="FL275" s="118"/>
      <c r="FM275" s="118"/>
      <c r="FN275" s="118"/>
      <c r="FO275" s="118"/>
      <c r="FP275" s="118"/>
      <c r="FQ275" s="118"/>
      <c r="FR275" s="118"/>
      <c r="FS275" s="118"/>
      <c r="FT275" s="118"/>
      <c r="FU275" s="118"/>
      <c r="FV275" s="118"/>
      <c r="FW275" s="118"/>
      <c r="FX275" s="118"/>
      <c r="FY275" s="118"/>
      <c r="FZ275" s="118"/>
      <c r="GA275" s="118"/>
      <c r="GB275" s="118"/>
      <c r="GC275" s="118"/>
      <c r="GD275" s="118"/>
      <c r="GE275" s="118"/>
      <c r="GF275" s="118"/>
      <c r="GG275" s="118"/>
      <c r="GH275" s="118"/>
      <c r="GI275" s="118"/>
      <c r="GJ275" s="118"/>
      <c r="GK275" s="118"/>
      <c r="GL275" s="118"/>
      <c r="GM275" s="118"/>
      <c r="GN275" s="118"/>
      <c r="GO275" s="118"/>
      <c r="GP275" s="118"/>
      <c r="GQ275" s="118"/>
      <c r="GR275" s="118"/>
      <c r="GS275" s="118"/>
      <c r="GT275" s="118"/>
      <c r="GU275" s="118"/>
      <c r="GV275" s="118"/>
      <c r="GW275" s="118"/>
      <c r="GX275" s="118"/>
      <c r="GY275" s="118"/>
      <c r="GZ275" s="118"/>
      <c r="HA275" s="118"/>
      <c r="HB275" s="118"/>
      <c r="HC275" s="118"/>
      <c r="HD275" s="118"/>
      <c r="HE275" s="118"/>
      <c r="HF275" s="118"/>
      <c r="HG275" s="118"/>
      <c r="HH275" s="118"/>
      <c r="HI275" s="118"/>
      <c r="HJ275" s="118"/>
      <c r="HK275" s="118"/>
      <c r="HL275" s="118"/>
      <c r="HM275" s="118"/>
      <c r="HN275" s="118"/>
      <c r="HO275" s="118"/>
      <c r="HP275" s="118"/>
      <c r="HQ275" s="118"/>
      <c r="HR275" s="118"/>
      <c r="HS275" s="118"/>
      <c r="HT275" s="118"/>
      <c r="HU275" s="118"/>
      <c r="HV275" s="118"/>
      <c r="HW275" s="118"/>
      <c r="HX275" s="118"/>
      <c r="HY275" s="118"/>
      <c r="HZ275" s="118"/>
      <c r="IA275" s="118"/>
      <c r="IB275" s="118"/>
      <c r="IC275" s="118"/>
      <c r="ID275" s="118"/>
      <c r="IE275" s="118"/>
      <c r="IF275" s="118"/>
      <c r="IG275" s="118"/>
      <c r="IH275" s="118"/>
      <c r="II275" s="118"/>
      <c r="IJ275" s="118"/>
      <c r="IK275" s="118"/>
      <c r="IL275" s="118"/>
      <c r="IM275" s="118"/>
      <c r="IN275" s="118"/>
      <c r="IO275" s="118"/>
      <c r="IP275" s="118"/>
      <c r="IQ275" s="118"/>
      <c r="IR275" s="118"/>
      <c r="IS275" s="118"/>
      <c r="IT275" s="118"/>
    </row>
    <row r="276" spans="1:254" ht="15" x14ac:dyDescent="0.25">
      <c r="A276" s="124" t="s">
        <v>314</v>
      </c>
      <c r="B276" s="126" t="s">
        <v>280</v>
      </c>
      <c r="C276" s="137" t="s">
        <v>156</v>
      </c>
      <c r="D276" s="137" t="s">
        <v>156</v>
      </c>
      <c r="E276" s="137" t="s">
        <v>181</v>
      </c>
      <c r="F276" s="137"/>
      <c r="G276" s="127">
        <f>SUM(G277)</f>
        <v>2828.55</v>
      </c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  <c r="BH276" s="109"/>
      <c r="BI276" s="109"/>
      <c r="BJ276" s="109"/>
      <c r="BK276" s="109"/>
      <c r="BL276" s="109"/>
      <c r="BM276" s="109"/>
      <c r="BN276" s="109"/>
      <c r="BO276" s="109"/>
      <c r="BP276" s="109"/>
      <c r="BQ276" s="109"/>
      <c r="BR276" s="109"/>
      <c r="BS276" s="109"/>
      <c r="BT276" s="109"/>
      <c r="BU276" s="109"/>
      <c r="BV276" s="109"/>
      <c r="BW276" s="109"/>
      <c r="BX276" s="109"/>
      <c r="BY276" s="109"/>
      <c r="BZ276" s="109"/>
      <c r="CA276" s="109"/>
      <c r="CB276" s="109"/>
      <c r="CC276" s="109"/>
      <c r="CD276" s="109"/>
      <c r="CE276" s="109"/>
      <c r="CF276" s="109"/>
      <c r="CG276" s="109"/>
      <c r="CH276" s="109"/>
      <c r="CI276" s="109"/>
      <c r="CJ276" s="109"/>
      <c r="CK276" s="109"/>
      <c r="CL276" s="109"/>
      <c r="CM276" s="109"/>
      <c r="CN276" s="109"/>
      <c r="CO276" s="109"/>
      <c r="CP276" s="109"/>
      <c r="CQ276" s="109"/>
      <c r="CR276" s="109"/>
      <c r="CS276" s="109"/>
      <c r="CT276" s="109"/>
      <c r="CU276" s="109"/>
      <c r="CV276" s="109"/>
      <c r="CW276" s="109"/>
      <c r="CX276" s="109"/>
      <c r="CY276" s="109"/>
      <c r="CZ276" s="109"/>
      <c r="DA276" s="109"/>
      <c r="DB276" s="109"/>
      <c r="DC276" s="109"/>
      <c r="DD276" s="109"/>
      <c r="DE276" s="109"/>
      <c r="DF276" s="109"/>
      <c r="DG276" s="109"/>
      <c r="DH276" s="109"/>
      <c r="DI276" s="109"/>
      <c r="DJ276" s="109"/>
      <c r="DK276" s="109"/>
      <c r="DL276" s="109"/>
      <c r="DM276" s="109"/>
      <c r="DN276" s="109"/>
      <c r="DO276" s="109"/>
      <c r="DP276" s="109"/>
      <c r="DQ276" s="109"/>
      <c r="DR276" s="109"/>
      <c r="DS276" s="109"/>
      <c r="DT276" s="109"/>
      <c r="DU276" s="109"/>
      <c r="DV276" s="109"/>
      <c r="DW276" s="109"/>
      <c r="DX276" s="109"/>
      <c r="DY276" s="109"/>
      <c r="DZ276" s="109"/>
      <c r="EA276" s="109"/>
      <c r="EB276" s="109"/>
      <c r="EC276" s="109"/>
      <c r="ED276" s="109"/>
      <c r="EE276" s="109"/>
      <c r="EF276" s="109"/>
      <c r="EG276" s="109"/>
      <c r="EH276" s="109"/>
      <c r="EI276" s="109"/>
      <c r="EJ276" s="109"/>
      <c r="EK276" s="109"/>
      <c r="EL276" s="109"/>
      <c r="EM276" s="109"/>
      <c r="EN276" s="109"/>
      <c r="EO276" s="109"/>
      <c r="EP276" s="109"/>
      <c r="EQ276" s="109"/>
      <c r="ER276" s="109"/>
      <c r="ES276" s="109"/>
      <c r="ET276" s="109"/>
      <c r="EU276" s="109"/>
      <c r="EV276" s="109"/>
      <c r="EW276" s="109"/>
      <c r="EX276" s="109"/>
      <c r="EY276" s="109"/>
      <c r="EZ276" s="109"/>
      <c r="FA276" s="109"/>
      <c r="FB276" s="109"/>
      <c r="FC276" s="109"/>
      <c r="FD276" s="109"/>
      <c r="FE276" s="109"/>
      <c r="FF276" s="109"/>
      <c r="FG276" s="109"/>
      <c r="FH276" s="109"/>
      <c r="FI276" s="109"/>
      <c r="FJ276" s="109"/>
      <c r="FK276" s="109"/>
      <c r="FL276" s="109"/>
      <c r="FM276" s="109"/>
      <c r="FN276" s="109"/>
      <c r="FO276" s="109"/>
      <c r="FP276" s="109"/>
      <c r="FQ276" s="109"/>
      <c r="FR276" s="109"/>
      <c r="FS276" s="109"/>
      <c r="FT276" s="109"/>
      <c r="FU276" s="109"/>
      <c r="FV276" s="109"/>
      <c r="FW276" s="109"/>
      <c r="FX276" s="109"/>
      <c r="FY276" s="109"/>
      <c r="FZ276" s="109"/>
      <c r="GA276" s="109"/>
      <c r="GB276" s="109"/>
      <c r="GC276" s="109"/>
      <c r="GD276" s="109"/>
      <c r="GE276" s="109"/>
      <c r="GF276" s="109"/>
      <c r="GG276" s="109"/>
      <c r="GH276" s="109"/>
      <c r="GI276" s="109"/>
      <c r="GJ276" s="109"/>
      <c r="GK276" s="109"/>
      <c r="GL276" s="109"/>
      <c r="GM276" s="109"/>
      <c r="GN276" s="109"/>
      <c r="GO276" s="109"/>
      <c r="GP276" s="109"/>
      <c r="GQ276" s="109"/>
      <c r="GR276" s="109"/>
      <c r="GS276" s="109"/>
      <c r="GT276" s="109"/>
      <c r="GU276" s="109"/>
      <c r="GV276" s="109"/>
      <c r="GW276" s="109"/>
      <c r="GX276" s="109"/>
      <c r="GY276" s="109"/>
      <c r="GZ276" s="109"/>
      <c r="HA276" s="109"/>
      <c r="HB276" s="109"/>
      <c r="HC276" s="109"/>
      <c r="HD276" s="109"/>
      <c r="HE276" s="109"/>
      <c r="HF276" s="109"/>
      <c r="HG276" s="109"/>
      <c r="HH276" s="109"/>
      <c r="HI276" s="109"/>
      <c r="HJ276" s="109"/>
      <c r="HK276" s="109"/>
      <c r="HL276" s="109"/>
      <c r="HM276" s="109"/>
      <c r="HN276" s="109"/>
      <c r="HO276" s="109"/>
      <c r="HP276" s="109"/>
      <c r="HQ276" s="109"/>
      <c r="HR276" s="109"/>
      <c r="HS276" s="109"/>
      <c r="HT276" s="109"/>
      <c r="HU276" s="109"/>
      <c r="HV276" s="109"/>
      <c r="HW276" s="109"/>
      <c r="HX276" s="109"/>
      <c r="HY276" s="109"/>
      <c r="HZ276" s="109"/>
      <c r="IA276" s="109"/>
      <c r="IB276" s="109"/>
      <c r="IC276" s="109"/>
      <c r="ID276" s="109"/>
      <c r="IE276" s="109"/>
      <c r="IF276" s="109"/>
      <c r="IG276" s="109"/>
      <c r="IH276" s="109"/>
      <c r="II276" s="109"/>
      <c r="IJ276" s="109"/>
      <c r="IK276" s="109"/>
      <c r="IL276" s="109"/>
      <c r="IM276" s="109"/>
      <c r="IN276" s="109"/>
      <c r="IO276" s="109"/>
      <c r="IP276" s="109"/>
      <c r="IQ276" s="109"/>
      <c r="IR276" s="109"/>
      <c r="IS276" s="109"/>
      <c r="IT276" s="109"/>
    </row>
    <row r="277" spans="1:254" s="162" customFormat="1" ht="15" x14ac:dyDescent="0.25">
      <c r="A277" s="129" t="s">
        <v>182</v>
      </c>
      <c r="B277" s="131" t="s">
        <v>280</v>
      </c>
      <c r="C277" s="134" t="s">
        <v>156</v>
      </c>
      <c r="D277" s="134" t="s">
        <v>156</v>
      </c>
      <c r="E277" s="134" t="s">
        <v>181</v>
      </c>
      <c r="F277" s="134" t="s">
        <v>183</v>
      </c>
      <c r="G277" s="132">
        <v>2828.55</v>
      </c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09"/>
      <c r="BP277" s="109"/>
      <c r="BQ277" s="109"/>
      <c r="BR277" s="109"/>
      <c r="BS277" s="109"/>
      <c r="BT277" s="109"/>
      <c r="BU277" s="109"/>
      <c r="BV277" s="109"/>
      <c r="BW277" s="109"/>
      <c r="BX277" s="109"/>
      <c r="BY277" s="109"/>
      <c r="BZ277" s="109"/>
      <c r="CA277" s="109"/>
      <c r="CB277" s="109"/>
      <c r="CC277" s="109"/>
      <c r="CD277" s="109"/>
      <c r="CE277" s="109"/>
      <c r="CF277" s="109"/>
      <c r="CG277" s="109"/>
      <c r="CH277" s="109"/>
      <c r="CI277" s="109"/>
      <c r="CJ277" s="109"/>
      <c r="CK277" s="109"/>
      <c r="CL277" s="109"/>
      <c r="CM277" s="109"/>
      <c r="CN277" s="109"/>
      <c r="CO277" s="109"/>
      <c r="CP277" s="109"/>
      <c r="CQ277" s="109"/>
      <c r="CR277" s="109"/>
      <c r="CS277" s="109"/>
      <c r="CT277" s="109"/>
      <c r="CU277" s="109"/>
      <c r="CV277" s="109"/>
      <c r="CW277" s="109"/>
      <c r="CX277" s="109"/>
      <c r="CY277" s="109"/>
      <c r="CZ277" s="109"/>
      <c r="DA277" s="109"/>
      <c r="DB277" s="109"/>
      <c r="DC277" s="109"/>
      <c r="DD277" s="109"/>
      <c r="DE277" s="109"/>
      <c r="DF277" s="109"/>
      <c r="DG277" s="109"/>
      <c r="DH277" s="109"/>
      <c r="DI277" s="109"/>
      <c r="DJ277" s="109"/>
      <c r="DK277" s="109"/>
      <c r="DL277" s="109"/>
      <c r="DM277" s="109"/>
      <c r="DN277" s="109"/>
      <c r="DO277" s="109"/>
      <c r="DP277" s="109"/>
      <c r="DQ277" s="109"/>
      <c r="DR277" s="109"/>
      <c r="DS277" s="109"/>
      <c r="DT277" s="109"/>
      <c r="DU277" s="109"/>
      <c r="DV277" s="109"/>
      <c r="DW277" s="109"/>
      <c r="DX277" s="109"/>
      <c r="DY277" s="109"/>
      <c r="DZ277" s="109"/>
      <c r="EA277" s="109"/>
      <c r="EB277" s="109"/>
      <c r="EC277" s="109"/>
      <c r="ED277" s="109"/>
      <c r="EE277" s="109"/>
      <c r="EF277" s="109"/>
      <c r="EG277" s="109"/>
      <c r="EH277" s="109"/>
      <c r="EI277" s="109"/>
      <c r="EJ277" s="109"/>
      <c r="EK277" s="109"/>
      <c r="EL277" s="109"/>
      <c r="EM277" s="109"/>
      <c r="EN277" s="109"/>
      <c r="EO277" s="109"/>
      <c r="EP277" s="109"/>
      <c r="EQ277" s="109"/>
      <c r="ER277" s="109"/>
      <c r="ES277" s="109"/>
      <c r="ET277" s="109"/>
      <c r="EU277" s="109"/>
      <c r="EV277" s="109"/>
      <c r="EW277" s="109"/>
      <c r="EX277" s="109"/>
      <c r="EY277" s="109"/>
      <c r="EZ277" s="109"/>
      <c r="FA277" s="109"/>
      <c r="FB277" s="109"/>
      <c r="FC277" s="109"/>
      <c r="FD277" s="109"/>
      <c r="FE277" s="109"/>
      <c r="FF277" s="109"/>
      <c r="FG277" s="109"/>
      <c r="FH277" s="109"/>
      <c r="FI277" s="109"/>
      <c r="FJ277" s="109"/>
      <c r="FK277" s="109"/>
      <c r="FL277" s="109"/>
      <c r="FM277" s="109"/>
      <c r="FN277" s="109"/>
      <c r="FO277" s="109"/>
      <c r="FP277" s="109"/>
      <c r="FQ277" s="109"/>
      <c r="FR277" s="109"/>
      <c r="FS277" s="109"/>
      <c r="FT277" s="109"/>
      <c r="FU277" s="109"/>
      <c r="FV277" s="109"/>
      <c r="FW277" s="109"/>
      <c r="FX277" s="109"/>
      <c r="FY277" s="109"/>
      <c r="FZ277" s="109"/>
      <c r="GA277" s="109"/>
      <c r="GB277" s="109"/>
      <c r="GC277" s="109"/>
      <c r="GD277" s="109"/>
      <c r="GE277" s="109"/>
      <c r="GF277" s="109"/>
      <c r="GG277" s="109"/>
      <c r="GH277" s="109"/>
      <c r="GI277" s="109"/>
      <c r="GJ277" s="109"/>
      <c r="GK277" s="109"/>
      <c r="GL277" s="109"/>
      <c r="GM277" s="109"/>
      <c r="GN277" s="109"/>
      <c r="GO277" s="109"/>
      <c r="GP277" s="109"/>
      <c r="GQ277" s="109"/>
      <c r="GR277" s="109"/>
      <c r="GS277" s="109"/>
      <c r="GT277" s="109"/>
      <c r="GU277" s="109"/>
      <c r="GV277" s="109"/>
      <c r="GW277" s="109"/>
      <c r="GX277" s="109"/>
      <c r="GY277" s="109"/>
      <c r="GZ277" s="109"/>
      <c r="HA277" s="109"/>
      <c r="HB277" s="109"/>
      <c r="HC277" s="109"/>
      <c r="HD277" s="109"/>
      <c r="HE277" s="109"/>
      <c r="HF277" s="109"/>
      <c r="HG277" s="109"/>
      <c r="HH277" s="109"/>
      <c r="HI277" s="109"/>
      <c r="HJ277" s="109"/>
      <c r="HK277" s="109"/>
      <c r="HL277" s="109"/>
      <c r="HM277" s="109"/>
      <c r="HN277" s="109"/>
      <c r="HO277" s="109"/>
      <c r="HP277" s="109"/>
      <c r="HQ277" s="109"/>
      <c r="HR277" s="109"/>
      <c r="HS277" s="109"/>
      <c r="HT277" s="109"/>
      <c r="HU277" s="109"/>
      <c r="HV277" s="109"/>
      <c r="HW277" s="109"/>
      <c r="HX277" s="109"/>
      <c r="HY277" s="109"/>
      <c r="HZ277" s="109"/>
      <c r="IA277" s="109"/>
      <c r="IB277" s="109"/>
      <c r="IC277" s="109"/>
      <c r="ID277" s="109"/>
      <c r="IE277" s="109"/>
      <c r="IF277" s="109"/>
      <c r="IG277" s="109"/>
      <c r="IH277" s="109"/>
      <c r="II277" s="109"/>
      <c r="IJ277" s="109"/>
      <c r="IK277" s="109"/>
      <c r="IL277" s="109"/>
      <c r="IM277" s="109"/>
      <c r="IN277" s="109"/>
      <c r="IO277" s="109"/>
      <c r="IP277" s="109"/>
      <c r="IQ277" s="109"/>
      <c r="IR277" s="109"/>
      <c r="IS277" s="109"/>
      <c r="IT277" s="109"/>
    </row>
    <row r="278" spans="1:254" s="162" customFormat="1" ht="15" x14ac:dyDescent="0.25">
      <c r="A278" s="196" t="s">
        <v>219</v>
      </c>
      <c r="B278" s="141" t="s">
        <v>280</v>
      </c>
      <c r="C278" s="141" t="s">
        <v>210</v>
      </c>
      <c r="D278" s="141" t="s">
        <v>25</v>
      </c>
      <c r="E278" s="141"/>
      <c r="F278" s="141"/>
      <c r="G278" s="197">
        <f>SUM(G279)</f>
        <v>1379.6</v>
      </c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  <c r="AE278" s="165"/>
      <c r="AF278" s="165"/>
      <c r="AG278" s="165"/>
      <c r="AH278" s="165"/>
      <c r="AI278" s="165"/>
      <c r="AJ278" s="165"/>
      <c r="AK278" s="165"/>
      <c r="AL278" s="165"/>
      <c r="AM278" s="165"/>
      <c r="AN278" s="165"/>
      <c r="AO278" s="165"/>
      <c r="AP278" s="165"/>
      <c r="AQ278" s="165"/>
      <c r="AR278" s="165"/>
      <c r="AS278" s="165"/>
      <c r="AT278" s="165"/>
      <c r="AU278" s="165"/>
      <c r="AV278" s="165"/>
      <c r="AW278" s="165"/>
      <c r="AX278" s="165"/>
      <c r="AY278" s="165"/>
      <c r="AZ278" s="165"/>
      <c r="BA278" s="165"/>
      <c r="BB278" s="165"/>
      <c r="BC278" s="165"/>
      <c r="BD278" s="165"/>
      <c r="BE278" s="165"/>
      <c r="BF278" s="165"/>
      <c r="BG278" s="165"/>
      <c r="BH278" s="165"/>
      <c r="BI278" s="165"/>
      <c r="BJ278" s="165"/>
      <c r="BK278" s="165"/>
      <c r="BL278" s="165"/>
      <c r="BM278" s="165"/>
      <c r="BN278" s="165"/>
      <c r="BO278" s="165"/>
      <c r="BP278" s="165"/>
      <c r="BQ278" s="165"/>
      <c r="BR278" s="165"/>
      <c r="BS278" s="165"/>
      <c r="BT278" s="165"/>
      <c r="BU278" s="165"/>
      <c r="BV278" s="165"/>
      <c r="BW278" s="165"/>
      <c r="BX278" s="165"/>
      <c r="BY278" s="165"/>
      <c r="BZ278" s="165"/>
      <c r="CA278" s="165"/>
      <c r="CB278" s="165"/>
      <c r="CC278" s="165"/>
      <c r="CD278" s="165"/>
      <c r="CE278" s="165"/>
      <c r="CF278" s="165"/>
      <c r="CG278" s="165"/>
      <c r="CH278" s="165"/>
      <c r="CI278" s="165"/>
      <c r="CJ278" s="165"/>
      <c r="CK278" s="165"/>
      <c r="CL278" s="165"/>
      <c r="CM278" s="165"/>
      <c r="CN278" s="165"/>
      <c r="CO278" s="165"/>
      <c r="CP278" s="165"/>
      <c r="CQ278" s="165"/>
      <c r="CR278" s="165"/>
      <c r="CS278" s="165"/>
      <c r="CT278" s="165"/>
      <c r="CU278" s="165"/>
      <c r="CV278" s="165"/>
      <c r="CW278" s="165"/>
      <c r="CX278" s="165"/>
      <c r="CY278" s="165"/>
      <c r="CZ278" s="165"/>
      <c r="DA278" s="165"/>
      <c r="DB278" s="165"/>
      <c r="DC278" s="165"/>
      <c r="DD278" s="165"/>
      <c r="DE278" s="165"/>
      <c r="DF278" s="165"/>
      <c r="DG278" s="165"/>
      <c r="DH278" s="165"/>
      <c r="DI278" s="165"/>
      <c r="DJ278" s="165"/>
      <c r="DK278" s="165"/>
      <c r="DL278" s="165"/>
      <c r="DM278" s="165"/>
      <c r="DN278" s="165"/>
      <c r="DO278" s="165"/>
      <c r="DP278" s="165"/>
      <c r="DQ278" s="165"/>
      <c r="DR278" s="165"/>
      <c r="DS278" s="165"/>
      <c r="DT278" s="165"/>
      <c r="DU278" s="165"/>
      <c r="DV278" s="165"/>
      <c r="DW278" s="165"/>
      <c r="DX278" s="165"/>
      <c r="DY278" s="165"/>
      <c r="DZ278" s="165"/>
      <c r="EA278" s="165"/>
      <c r="EB278" s="165"/>
      <c r="EC278" s="165"/>
      <c r="ED278" s="165"/>
      <c r="EE278" s="165"/>
      <c r="EF278" s="165"/>
      <c r="EG278" s="165"/>
      <c r="EH278" s="165"/>
      <c r="EI278" s="165"/>
      <c r="EJ278" s="165"/>
      <c r="EK278" s="165"/>
      <c r="EL278" s="165"/>
      <c r="EM278" s="165"/>
      <c r="EN278" s="165"/>
      <c r="EO278" s="165"/>
      <c r="EP278" s="165"/>
      <c r="EQ278" s="165"/>
      <c r="ER278" s="165"/>
      <c r="ES278" s="165"/>
      <c r="ET278" s="165"/>
      <c r="EU278" s="165"/>
      <c r="EV278" s="165"/>
      <c r="EW278" s="165"/>
      <c r="EX278" s="165"/>
      <c r="EY278" s="165"/>
      <c r="EZ278" s="165"/>
      <c r="FA278" s="165"/>
      <c r="FB278" s="165"/>
      <c r="FC278" s="165"/>
      <c r="FD278" s="165"/>
      <c r="FE278" s="165"/>
      <c r="FF278" s="165"/>
      <c r="FG278" s="165"/>
      <c r="FH278" s="165"/>
      <c r="FI278" s="165"/>
      <c r="FJ278" s="165"/>
      <c r="FK278" s="165"/>
      <c r="FL278" s="165"/>
      <c r="FM278" s="165"/>
      <c r="FN278" s="165"/>
      <c r="FO278" s="165"/>
      <c r="FP278" s="165"/>
      <c r="FQ278" s="165"/>
      <c r="FR278" s="165"/>
      <c r="FS278" s="165"/>
      <c r="FT278" s="165"/>
      <c r="FU278" s="165"/>
      <c r="FV278" s="165"/>
      <c r="FW278" s="165"/>
      <c r="FX278" s="165"/>
      <c r="FY278" s="165"/>
      <c r="FZ278" s="165"/>
      <c r="GA278" s="165"/>
      <c r="GB278" s="165"/>
      <c r="GC278" s="165"/>
      <c r="GD278" s="165"/>
      <c r="GE278" s="165"/>
      <c r="GF278" s="165"/>
      <c r="GG278" s="165"/>
      <c r="GH278" s="165"/>
      <c r="GI278" s="165"/>
      <c r="GJ278" s="165"/>
      <c r="GK278" s="165"/>
      <c r="GL278" s="165"/>
      <c r="GM278" s="165"/>
      <c r="GN278" s="165"/>
      <c r="GO278" s="165"/>
      <c r="GP278" s="165"/>
      <c r="GQ278" s="165"/>
      <c r="GR278" s="165"/>
      <c r="GS278" s="165"/>
      <c r="GT278" s="165"/>
      <c r="GU278" s="165"/>
      <c r="GV278" s="165"/>
      <c r="GW278" s="165"/>
      <c r="GX278" s="165"/>
      <c r="GY278" s="165"/>
      <c r="GZ278" s="165"/>
      <c r="HA278" s="165"/>
      <c r="HB278" s="165"/>
      <c r="HC278" s="165"/>
      <c r="HD278" s="165"/>
      <c r="HE278" s="165"/>
      <c r="HF278" s="165"/>
      <c r="HG278" s="165"/>
      <c r="HH278" s="165"/>
      <c r="HI278" s="165"/>
      <c r="HJ278" s="165"/>
      <c r="HK278" s="165"/>
      <c r="HL278" s="165"/>
      <c r="HM278" s="165"/>
      <c r="HN278" s="165"/>
      <c r="HO278" s="165"/>
      <c r="HP278" s="165"/>
      <c r="HQ278" s="165"/>
      <c r="HR278" s="165"/>
      <c r="HS278" s="165"/>
      <c r="HT278" s="165"/>
      <c r="HU278" s="165"/>
      <c r="HV278" s="165"/>
      <c r="HW278" s="165"/>
      <c r="HX278" s="165"/>
      <c r="HY278" s="165"/>
      <c r="HZ278" s="165"/>
      <c r="IA278" s="165"/>
      <c r="IB278" s="165"/>
      <c r="IC278" s="165"/>
      <c r="ID278" s="165"/>
      <c r="IE278" s="165"/>
      <c r="IF278" s="165"/>
      <c r="IG278" s="165"/>
      <c r="IH278" s="165"/>
      <c r="II278" s="165"/>
      <c r="IJ278" s="165"/>
      <c r="IK278" s="165"/>
      <c r="IL278" s="165"/>
      <c r="IM278" s="165"/>
      <c r="IN278" s="165"/>
      <c r="IO278" s="165"/>
      <c r="IP278" s="165"/>
      <c r="IQ278" s="165"/>
      <c r="IR278" s="165"/>
      <c r="IS278" s="165"/>
      <c r="IT278" s="165"/>
    </row>
    <row r="279" spans="1:254" ht="13.5" x14ac:dyDescent="0.25">
      <c r="A279" s="198" t="s">
        <v>220</v>
      </c>
      <c r="B279" s="135" t="s">
        <v>280</v>
      </c>
      <c r="C279" s="121" t="s">
        <v>210</v>
      </c>
      <c r="D279" s="121" t="s">
        <v>25</v>
      </c>
      <c r="E279" s="121"/>
      <c r="F279" s="121"/>
      <c r="G279" s="169">
        <f>SUM(G280+G296)</f>
        <v>1379.6</v>
      </c>
    </row>
    <row r="280" spans="1:254" s="162" customFormat="1" ht="13.5" x14ac:dyDescent="0.25">
      <c r="A280" s="199" t="s">
        <v>213</v>
      </c>
      <c r="B280" s="135" t="s">
        <v>280</v>
      </c>
      <c r="C280" s="121" t="s">
        <v>210</v>
      </c>
      <c r="D280" s="121" t="s">
        <v>25</v>
      </c>
      <c r="E280" s="121"/>
      <c r="F280" s="121"/>
      <c r="G280" s="169">
        <f>SUM(G281+G284+G287+G290+G293)</f>
        <v>874.6</v>
      </c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  <c r="AC280" s="98"/>
      <c r="AD280" s="98"/>
      <c r="AE280" s="98"/>
      <c r="AF280" s="98"/>
      <c r="AG280" s="98"/>
      <c r="AH280" s="98"/>
      <c r="AI280" s="98"/>
      <c r="AJ280" s="98"/>
      <c r="AK280" s="98"/>
      <c r="AL280" s="98"/>
      <c r="AM280" s="98"/>
      <c r="AN280" s="98"/>
      <c r="AO280" s="98"/>
      <c r="AP280" s="98"/>
      <c r="AQ280" s="98"/>
      <c r="AR280" s="98"/>
      <c r="AS280" s="98"/>
      <c r="AT280" s="98"/>
      <c r="AU280" s="98"/>
      <c r="AV280" s="98"/>
      <c r="AW280" s="98"/>
      <c r="AX280" s="98"/>
      <c r="AY280" s="98"/>
      <c r="AZ280" s="98"/>
      <c r="BA280" s="98"/>
      <c r="BB280" s="98"/>
      <c r="BC280" s="98"/>
      <c r="BD280" s="98"/>
      <c r="BE280" s="98"/>
      <c r="BF280" s="98"/>
      <c r="BG280" s="98"/>
      <c r="BH280" s="98"/>
      <c r="BI280" s="98"/>
      <c r="BJ280" s="98"/>
      <c r="BK280" s="98"/>
      <c r="BL280" s="98"/>
      <c r="BM280" s="98"/>
      <c r="BN280" s="98"/>
      <c r="BO280" s="98"/>
      <c r="BP280" s="98"/>
      <c r="BQ280" s="98"/>
      <c r="BR280" s="98"/>
      <c r="BS280" s="98"/>
      <c r="BT280" s="98"/>
      <c r="BU280" s="98"/>
      <c r="BV280" s="98"/>
      <c r="BW280" s="98"/>
      <c r="BX280" s="98"/>
      <c r="BY280" s="98"/>
      <c r="BZ280" s="98"/>
      <c r="CA280" s="98"/>
      <c r="CB280" s="98"/>
      <c r="CC280" s="98"/>
      <c r="CD280" s="98"/>
      <c r="CE280" s="98"/>
      <c r="CF280" s="98"/>
      <c r="CG280" s="98"/>
      <c r="CH280" s="98"/>
      <c r="CI280" s="98"/>
      <c r="CJ280" s="98"/>
      <c r="CK280" s="98"/>
      <c r="CL280" s="98"/>
      <c r="CM280" s="98"/>
      <c r="CN280" s="98"/>
      <c r="CO280" s="98"/>
      <c r="CP280" s="98"/>
      <c r="CQ280" s="98"/>
      <c r="CR280" s="98"/>
      <c r="CS280" s="98"/>
      <c r="CT280" s="98"/>
      <c r="CU280" s="98"/>
      <c r="CV280" s="98"/>
      <c r="CW280" s="98"/>
      <c r="CX280" s="98"/>
      <c r="CY280" s="98"/>
      <c r="CZ280" s="98"/>
      <c r="DA280" s="98"/>
      <c r="DB280" s="98"/>
      <c r="DC280" s="98"/>
      <c r="DD280" s="98"/>
      <c r="DE280" s="98"/>
      <c r="DF280" s="98"/>
      <c r="DG280" s="98"/>
      <c r="DH280" s="98"/>
      <c r="DI280" s="98"/>
      <c r="DJ280" s="98"/>
      <c r="DK280" s="98"/>
      <c r="DL280" s="98"/>
      <c r="DM280" s="98"/>
      <c r="DN280" s="98"/>
      <c r="DO280" s="98"/>
      <c r="DP280" s="98"/>
      <c r="DQ280" s="98"/>
      <c r="DR280" s="98"/>
      <c r="DS280" s="98"/>
      <c r="DT280" s="98"/>
      <c r="DU280" s="98"/>
      <c r="DV280" s="98"/>
      <c r="DW280" s="98"/>
      <c r="DX280" s="98"/>
      <c r="DY280" s="98"/>
      <c r="DZ280" s="98"/>
      <c r="EA280" s="98"/>
      <c r="EB280" s="98"/>
      <c r="EC280" s="98"/>
      <c r="ED280" s="98"/>
      <c r="EE280" s="98"/>
      <c r="EF280" s="98"/>
      <c r="EG280" s="98"/>
      <c r="EH280" s="98"/>
      <c r="EI280" s="98"/>
      <c r="EJ280" s="98"/>
      <c r="EK280" s="98"/>
      <c r="EL280" s="98"/>
      <c r="EM280" s="98"/>
      <c r="EN280" s="98"/>
      <c r="EO280" s="98"/>
      <c r="EP280" s="98"/>
      <c r="EQ280" s="98"/>
      <c r="ER280" s="98"/>
      <c r="ES280" s="98"/>
      <c r="ET280" s="98"/>
      <c r="EU280" s="98"/>
      <c r="EV280" s="98"/>
      <c r="EW280" s="98"/>
      <c r="EX280" s="98"/>
      <c r="EY280" s="98"/>
      <c r="EZ280" s="98"/>
      <c r="FA280" s="98"/>
      <c r="FB280" s="98"/>
      <c r="FC280" s="98"/>
      <c r="FD280" s="98"/>
      <c r="FE280" s="98"/>
      <c r="FF280" s="98"/>
      <c r="FG280" s="98"/>
      <c r="FH280" s="98"/>
      <c r="FI280" s="98"/>
      <c r="FJ280" s="98"/>
      <c r="FK280" s="98"/>
      <c r="FL280" s="98"/>
      <c r="FM280" s="98"/>
      <c r="FN280" s="98"/>
      <c r="FO280" s="98"/>
      <c r="FP280" s="98"/>
      <c r="FQ280" s="98"/>
      <c r="FR280" s="98"/>
      <c r="FS280" s="98"/>
      <c r="FT280" s="98"/>
      <c r="FU280" s="98"/>
      <c r="FV280" s="98"/>
      <c r="FW280" s="98"/>
      <c r="FX280" s="98"/>
      <c r="FY280" s="98"/>
      <c r="FZ280" s="98"/>
      <c r="GA280" s="98"/>
      <c r="GB280" s="98"/>
      <c r="GC280" s="98"/>
      <c r="GD280" s="98"/>
      <c r="GE280" s="98"/>
      <c r="GF280" s="98"/>
      <c r="GG280" s="98"/>
      <c r="GH280" s="98"/>
      <c r="GI280" s="98"/>
      <c r="GJ280" s="98"/>
      <c r="GK280" s="98"/>
      <c r="GL280" s="98"/>
      <c r="GM280" s="98"/>
      <c r="GN280" s="98"/>
      <c r="GO280" s="98"/>
      <c r="GP280" s="98"/>
      <c r="GQ280" s="98"/>
      <c r="GR280" s="98"/>
      <c r="GS280" s="98"/>
      <c r="GT280" s="98"/>
      <c r="GU280" s="98"/>
      <c r="GV280" s="98"/>
      <c r="GW280" s="98"/>
      <c r="GX280" s="98"/>
      <c r="GY280" s="98"/>
      <c r="GZ280" s="98"/>
      <c r="HA280" s="98"/>
      <c r="HB280" s="98"/>
      <c r="HC280" s="98"/>
      <c r="HD280" s="98"/>
      <c r="HE280" s="98"/>
      <c r="HF280" s="98"/>
      <c r="HG280" s="98"/>
      <c r="HH280" s="98"/>
      <c r="HI280" s="98"/>
      <c r="HJ280" s="98"/>
      <c r="HK280" s="98"/>
      <c r="HL280" s="98"/>
      <c r="HM280" s="98"/>
      <c r="HN280" s="98"/>
      <c r="HO280" s="98"/>
      <c r="HP280" s="98"/>
      <c r="HQ280" s="98"/>
      <c r="HR280" s="98"/>
      <c r="HS280" s="98"/>
      <c r="HT280" s="98"/>
      <c r="HU280" s="98"/>
      <c r="HV280" s="98"/>
      <c r="HW280" s="98"/>
      <c r="HX280" s="98"/>
      <c r="HY280" s="98"/>
      <c r="HZ280" s="98"/>
      <c r="IA280" s="98"/>
      <c r="IB280" s="98"/>
      <c r="IC280" s="98"/>
      <c r="ID280" s="98"/>
      <c r="IE280" s="98"/>
      <c r="IF280" s="98"/>
      <c r="IG280" s="98"/>
      <c r="IH280" s="98"/>
      <c r="II280" s="98"/>
      <c r="IJ280" s="98"/>
      <c r="IK280" s="98"/>
      <c r="IL280" s="98"/>
      <c r="IM280" s="98"/>
      <c r="IN280" s="98"/>
      <c r="IO280" s="98"/>
      <c r="IP280" s="98"/>
      <c r="IQ280" s="98"/>
      <c r="IR280" s="98"/>
      <c r="IS280" s="98"/>
      <c r="IT280" s="98"/>
    </row>
    <row r="281" spans="1:254" s="93" customFormat="1" ht="25.5" x14ac:dyDescent="0.2">
      <c r="A281" s="200" t="s">
        <v>324</v>
      </c>
      <c r="B281" s="134" t="s">
        <v>280</v>
      </c>
      <c r="C281" s="131" t="s">
        <v>210</v>
      </c>
      <c r="D281" s="131" t="s">
        <v>25</v>
      </c>
      <c r="E281" s="131" t="s">
        <v>223</v>
      </c>
      <c r="F281" s="131"/>
      <c r="G281" s="172">
        <f>SUM(G283+G282)</f>
        <v>120</v>
      </c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  <c r="AM281" s="98"/>
      <c r="AN281" s="98"/>
      <c r="AO281" s="98"/>
      <c r="AP281" s="98"/>
      <c r="AQ281" s="98"/>
      <c r="AR281" s="98"/>
      <c r="AS281" s="98"/>
      <c r="AT281" s="98"/>
      <c r="AU281" s="98"/>
      <c r="AV281" s="98"/>
      <c r="AW281" s="98"/>
      <c r="AX281" s="98"/>
      <c r="AY281" s="98"/>
      <c r="AZ281" s="98"/>
      <c r="BA281" s="98"/>
      <c r="BB281" s="98"/>
      <c r="BC281" s="98"/>
      <c r="BD281" s="98"/>
      <c r="BE281" s="98"/>
      <c r="BF281" s="98"/>
      <c r="BG281" s="98"/>
      <c r="BH281" s="98"/>
      <c r="BI281" s="98"/>
      <c r="BJ281" s="98"/>
      <c r="BK281" s="98"/>
      <c r="BL281" s="98"/>
      <c r="BM281" s="98"/>
      <c r="BN281" s="98"/>
      <c r="BO281" s="98"/>
      <c r="BP281" s="98"/>
      <c r="BQ281" s="98"/>
      <c r="BR281" s="98"/>
      <c r="BS281" s="98"/>
      <c r="BT281" s="98"/>
      <c r="BU281" s="98"/>
      <c r="BV281" s="98"/>
      <c r="BW281" s="98"/>
      <c r="BX281" s="98"/>
      <c r="BY281" s="98"/>
      <c r="BZ281" s="98"/>
      <c r="CA281" s="98"/>
      <c r="CB281" s="98"/>
      <c r="CC281" s="98"/>
      <c r="CD281" s="98"/>
      <c r="CE281" s="98"/>
      <c r="CF281" s="98"/>
      <c r="CG281" s="98"/>
      <c r="CH281" s="98"/>
      <c r="CI281" s="98"/>
      <c r="CJ281" s="98"/>
      <c r="CK281" s="98"/>
      <c r="CL281" s="98"/>
      <c r="CM281" s="98"/>
      <c r="CN281" s="98"/>
      <c r="CO281" s="98"/>
      <c r="CP281" s="98"/>
      <c r="CQ281" s="98"/>
      <c r="CR281" s="98"/>
      <c r="CS281" s="98"/>
      <c r="CT281" s="98"/>
      <c r="CU281" s="98"/>
      <c r="CV281" s="98"/>
      <c r="CW281" s="98"/>
      <c r="CX281" s="98"/>
      <c r="CY281" s="98"/>
      <c r="CZ281" s="98"/>
      <c r="DA281" s="98"/>
      <c r="DB281" s="98"/>
      <c r="DC281" s="98"/>
      <c r="DD281" s="98"/>
      <c r="DE281" s="98"/>
      <c r="DF281" s="98"/>
      <c r="DG281" s="98"/>
      <c r="DH281" s="98"/>
      <c r="DI281" s="98"/>
      <c r="DJ281" s="98"/>
      <c r="DK281" s="98"/>
      <c r="DL281" s="98"/>
      <c r="DM281" s="98"/>
      <c r="DN281" s="98"/>
      <c r="DO281" s="98"/>
      <c r="DP281" s="98"/>
      <c r="DQ281" s="98"/>
      <c r="DR281" s="98"/>
      <c r="DS281" s="98"/>
      <c r="DT281" s="98"/>
      <c r="DU281" s="98"/>
      <c r="DV281" s="98"/>
      <c r="DW281" s="98"/>
      <c r="DX281" s="98"/>
      <c r="DY281" s="98"/>
      <c r="DZ281" s="98"/>
      <c r="EA281" s="98"/>
      <c r="EB281" s="98"/>
      <c r="EC281" s="98"/>
      <c r="ED281" s="98"/>
      <c r="EE281" s="98"/>
      <c r="EF281" s="98"/>
      <c r="EG281" s="98"/>
      <c r="EH281" s="98"/>
      <c r="EI281" s="98"/>
      <c r="EJ281" s="98"/>
      <c r="EK281" s="98"/>
      <c r="EL281" s="98"/>
      <c r="EM281" s="98"/>
      <c r="EN281" s="98"/>
      <c r="EO281" s="98"/>
      <c r="EP281" s="98"/>
      <c r="EQ281" s="98"/>
      <c r="ER281" s="98"/>
      <c r="ES281" s="98"/>
      <c r="ET281" s="98"/>
      <c r="EU281" s="98"/>
      <c r="EV281" s="98"/>
      <c r="EW281" s="98"/>
      <c r="EX281" s="98"/>
      <c r="EY281" s="98"/>
      <c r="EZ281" s="98"/>
      <c r="FA281" s="98"/>
      <c r="FB281" s="98"/>
      <c r="FC281" s="98"/>
      <c r="FD281" s="98"/>
      <c r="FE281" s="98"/>
      <c r="FF281" s="98"/>
      <c r="FG281" s="98"/>
      <c r="FH281" s="98"/>
      <c r="FI281" s="98"/>
      <c r="FJ281" s="98"/>
      <c r="FK281" s="98"/>
      <c r="FL281" s="98"/>
      <c r="FM281" s="98"/>
      <c r="FN281" s="98"/>
      <c r="FO281" s="98"/>
      <c r="FP281" s="98"/>
      <c r="FQ281" s="98"/>
      <c r="FR281" s="98"/>
      <c r="FS281" s="98"/>
      <c r="FT281" s="98"/>
      <c r="FU281" s="98"/>
      <c r="FV281" s="98"/>
      <c r="FW281" s="98"/>
      <c r="FX281" s="98"/>
      <c r="FY281" s="98"/>
      <c r="FZ281" s="98"/>
      <c r="GA281" s="98"/>
      <c r="GB281" s="98"/>
      <c r="GC281" s="98"/>
      <c r="GD281" s="98"/>
      <c r="GE281" s="98"/>
      <c r="GF281" s="98"/>
      <c r="GG281" s="98"/>
      <c r="GH281" s="98"/>
      <c r="GI281" s="98"/>
      <c r="GJ281" s="98"/>
      <c r="GK281" s="98"/>
      <c r="GL281" s="98"/>
      <c r="GM281" s="98"/>
      <c r="GN281" s="98"/>
      <c r="GO281" s="98"/>
      <c r="GP281" s="98"/>
      <c r="GQ281" s="98"/>
      <c r="GR281" s="98"/>
      <c r="GS281" s="98"/>
      <c r="GT281" s="98"/>
      <c r="GU281" s="98"/>
      <c r="GV281" s="98"/>
      <c r="GW281" s="98"/>
      <c r="GX281" s="98"/>
      <c r="GY281" s="98"/>
      <c r="GZ281" s="98"/>
      <c r="HA281" s="98"/>
      <c r="HB281" s="98"/>
      <c r="HC281" s="98"/>
      <c r="HD281" s="98"/>
      <c r="HE281" s="98"/>
      <c r="HF281" s="98"/>
      <c r="HG281" s="98"/>
      <c r="HH281" s="98"/>
      <c r="HI281" s="98"/>
      <c r="HJ281" s="98"/>
      <c r="HK281" s="98"/>
      <c r="HL281" s="98"/>
      <c r="HM281" s="98"/>
      <c r="HN281" s="98"/>
      <c r="HO281" s="98"/>
      <c r="HP281" s="98"/>
      <c r="HQ281" s="98"/>
      <c r="HR281" s="98"/>
      <c r="HS281" s="98"/>
      <c r="HT281" s="98"/>
      <c r="HU281" s="98"/>
      <c r="HV281" s="98"/>
      <c r="HW281" s="98"/>
      <c r="HX281" s="98"/>
      <c r="HY281" s="98"/>
      <c r="HZ281" s="98"/>
      <c r="IA281" s="98"/>
      <c r="IB281" s="98"/>
      <c r="IC281" s="98"/>
      <c r="ID281" s="98"/>
      <c r="IE281" s="98"/>
      <c r="IF281" s="98"/>
      <c r="IG281" s="98"/>
      <c r="IH281" s="98"/>
      <c r="II281" s="98"/>
      <c r="IJ281" s="98"/>
      <c r="IK281" s="98"/>
      <c r="IL281" s="98"/>
      <c r="IM281" s="98"/>
      <c r="IN281" s="98"/>
      <c r="IO281" s="98"/>
      <c r="IP281" s="98"/>
      <c r="IQ281" s="98"/>
      <c r="IR281" s="98"/>
      <c r="IS281" s="98"/>
      <c r="IT281" s="98"/>
    </row>
    <row r="282" spans="1:254" s="93" customFormat="1" x14ac:dyDescent="0.2">
      <c r="A282" s="124" t="s">
        <v>282</v>
      </c>
      <c r="B282" s="137" t="s">
        <v>280</v>
      </c>
      <c r="C282" s="126" t="s">
        <v>210</v>
      </c>
      <c r="D282" s="126" t="s">
        <v>25</v>
      </c>
      <c r="E282" s="126" t="s">
        <v>223</v>
      </c>
      <c r="F282" s="126" t="s">
        <v>31</v>
      </c>
      <c r="G282" s="172">
        <v>1</v>
      </c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  <c r="AM282" s="98"/>
      <c r="AN282" s="98"/>
      <c r="AO282" s="98"/>
      <c r="AP282" s="98"/>
      <c r="AQ282" s="98"/>
      <c r="AR282" s="98"/>
      <c r="AS282" s="98"/>
      <c r="AT282" s="98"/>
      <c r="AU282" s="98"/>
      <c r="AV282" s="98"/>
      <c r="AW282" s="98"/>
      <c r="AX282" s="98"/>
      <c r="AY282" s="98"/>
      <c r="AZ282" s="98"/>
      <c r="BA282" s="98"/>
      <c r="BB282" s="98"/>
      <c r="BC282" s="98"/>
      <c r="BD282" s="98"/>
      <c r="BE282" s="98"/>
      <c r="BF282" s="98"/>
      <c r="BG282" s="98"/>
      <c r="BH282" s="98"/>
      <c r="BI282" s="98"/>
      <c r="BJ282" s="98"/>
      <c r="BK282" s="98"/>
      <c r="BL282" s="98"/>
      <c r="BM282" s="98"/>
      <c r="BN282" s="98"/>
      <c r="BO282" s="98"/>
      <c r="BP282" s="98"/>
      <c r="BQ282" s="98"/>
      <c r="BR282" s="98"/>
      <c r="BS282" s="98"/>
      <c r="BT282" s="98"/>
      <c r="BU282" s="98"/>
      <c r="BV282" s="98"/>
      <c r="BW282" s="98"/>
      <c r="BX282" s="98"/>
      <c r="BY282" s="98"/>
      <c r="BZ282" s="98"/>
      <c r="CA282" s="98"/>
      <c r="CB282" s="98"/>
      <c r="CC282" s="98"/>
      <c r="CD282" s="98"/>
      <c r="CE282" s="98"/>
      <c r="CF282" s="98"/>
      <c r="CG282" s="98"/>
      <c r="CH282" s="98"/>
      <c r="CI282" s="98"/>
      <c r="CJ282" s="98"/>
      <c r="CK282" s="98"/>
      <c r="CL282" s="98"/>
      <c r="CM282" s="98"/>
      <c r="CN282" s="98"/>
      <c r="CO282" s="98"/>
      <c r="CP282" s="98"/>
      <c r="CQ282" s="98"/>
      <c r="CR282" s="98"/>
      <c r="CS282" s="98"/>
      <c r="CT282" s="98"/>
      <c r="CU282" s="98"/>
      <c r="CV282" s="98"/>
      <c r="CW282" s="98"/>
      <c r="CX282" s="98"/>
      <c r="CY282" s="98"/>
      <c r="CZ282" s="98"/>
      <c r="DA282" s="98"/>
      <c r="DB282" s="98"/>
      <c r="DC282" s="98"/>
      <c r="DD282" s="98"/>
      <c r="DE282" s="98"/>
      <c r="DF282" s="98"/>
      <c r="DG282" s="98"/>
      <c r="DH282" s="98"/>
      <c r="DI282" s="98"/>
      <c r="DJ282" s="98"/>
      <c r="DK282" s="98"/>
      <c r="DL282" s="98"/>
      <c r="DM282" s="98"/>
      <c r="DN282" s="98"/>
      <c r="DO282" s="98"/>
      <c r="DP282" s="98"/>
      <c r="DQ282" s="98"/>
      <c r="DR282" s="98"/>
      <c r="DS282" s="98"/>
      <c r="DT282" s="98"/>
      <c r="DU282" s="98"/>
      <c r="DV282" s="98"/>
      <c r="DW282" s="98"/>
      <c r="DX282" s="98"/>
      <c r="DY282" s="98"/>
      <c r="DZ282" s="98"/>
      <c r="EA282" s="98"/>
      <c r="EB282" s="98"/>
      <c r="EC282" s="98"/>
      <c r="ED282" s="98"/>
      <c r="EE282" s="98"/>
      <c r="EF282" s="98"/>
      <c r="EG282" s="98"/>
      <c r="EH282" s="98"/>
      <c r="EI282" s="98"/>
      <c r="EJ282" s="98"/>
      <c r="EK282" s="98"/>
      <c r="EL282" s="98"/>
      <c r="EM282" s="98"/>
      <c r="EN282" s="98"/>
      <c r="EO282" s="98"/>
      <c r="EP282" s="98"/>
      <c r="EQ282" s="98"/>
      <c r="ER282" s="98"/>
      <c r="ES282" s="98"/>
      <c r="ET282" s="98"/>
      <c r="EU282" s="98"/>
      <c r="EV282" s="98"/>
      <c r="EW282" s="98"/>
      <c r="EX282" s="98"/>
      <c r="EY282" s="98"/>
      <c r="EZ282" s="98"/>
      <c r="FA282" s="98"/>
      <c r="FB282" s="98"/>
      <c r="FC282" s="98"/>
      <c r="FD282" s="98"/>
      <c r="FE282" s="98"/>
      <c r="FF282" s="98"/>
      <c r="FG282" s="98"/>
      <c r="FH282" s="98"/>
      <c r="FI282" s="98"/>
      <c r="FJ282" s="98"/>
      <c r="FK282" s="98"/>
      <c r="FL282" s="98"/>
      <c r="FM282" s="98"/>
      <c r="FN282" s="98"/>
      <c r="FO282" s="98"/>
      <c r="FP282" s="98"/>
      <c r="FQ282" s="98"/>
      <c r="FR282" s="98"/>
      <c r="FS282" s="98"/>
      <c r="FT282" s="98"/>
      <c r="FU282" s="98"/>
      <c r="FV282" s="98"/>
      <c r="FW282" s="98"/>
      <c r="FX282" s="98"/>
      <c r="FY282" s="98"/>
      <c r="FZ282" s="98"/>
      <c r="GA282" s="98"/>
      <c r="GB282" s="98"/>
      <c r="GC282" s="98"/>
      <c r="GD282" s="98"/>
      <c r="GE282" s="98"/>
      <c r="GF282" s="98"/>
      <c r="GG282" s="98"/>
      <c r="GH282" s="98"/>
      <c r="GI282" s="98"/>
      <c r="GJ282" s="98"/>
      <c r="GK282" s="98"/>
      <c r="GL282" s="98"/>
      <c r="GM282" s="98"/>
      <c r="GN282" s="98"/>
      <c r="GO282" s="98"/>
      <c r="GP282" s="98"/>
      <c r="GQ282" s="98"/>
      <c r="GR282" s="98"/>
      <c r="GS282" s="98"/>
      <c r="GT282" s="98"/>
      <c r="GU282" s="98"/>
      <c r="GV282" s="98"/>
      <c r="GW282" s="98"/>
      <c r="GX282" s="98"/>
      <c r="GY282" s="98"/>
      <c r="GZ282" s="98"/>
      <c r="HA282" s="98"/>
      <c r="HB282" s="98"/>
      <c r="HC282" s="98"/>
      <c r="HD282" s="98"/>
      <c r="HE282" s="98"/>
      <c r="HF282" s="98"/>
      <c r="HG282" s="98"/>
      <c r="HH282" s="98"/>
      <c r="HI282" s="98"/>
      <c r="HJ282" s="98"/>
      <c r="HK282" s="98"/>
      <c r="HL282" s="98"/>
      <c r="HM282" s="98"/>
      <c r="HN282" s="98"/>
      <c r="HO282" s="98"/>
      <c r="HP282" s="98"/>
      <c r="HQ282" s="98"/>
      <c r="HR282" s="98"/>
      <c r="HS282" s="98"/>
      <c r="HT282" s="98"/>
      <c r="HU282" s="98"/>
      <c r="HV282" s="98"/>
      <c r="HW282" s="98"/>
      <c r="HX282" s="98"/>
      <c r="HY282" s="98"/>
      <c r="HZ282" s="98"/>
      <c r="IA282" s="98"/>
      <c r="IB282" s="98"/>
      <c r="IC282" s="98"/>
      <c r="ID282" s="98"/>
      <c r="IE282" s="98"/>
      <c r="IF282" s="98"/>
      <c r="IG282" s="98"/>
      <c r="IH282" s="98"/>
      <c r="II282" s="98"/>
      <c r="IJ282" s="98"/>
      <c r="IK282" s="98"/>
      <c r="IL282" s="98"/>
      <c r="IM282" s="98"/>
      <c r="IN282" s="98"/>
      <c r="IO282" s="98"/>
      <c r="IP282" s="98"/>
      <c r="IQ282" s="98"/>
      <c r="IR282" s="98"/>
      <c r="IS282" s="98"/>
      <c r="IT282" s="98"/>
    </row>
    <row r="283" spans="1:254" s="128" customFormat="1" x14ac:dyDescent="0.2">
      <c r="A283" s="124" t="s">
        <v>182</v>
      </c>
      <c r="B283" s="137" t="s">
        <v>280</v>
      </c>
      <c r="C283" s="126" t="s">
        <v>210</v>
      </c>
      <c r="D283" s="126" t="s">
        <v>25</v>
      </c>
      <c r="E283" s="126" t="s">
        <v>223</v>
      </c>
      <c r="F283" s="126" t="s">
        <v>183</v>
      </c>
      <c r="G283" s="164">
        <v>119</v>
      </c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  <c r="AM283" s="98"/>
      <c r="AN283" s="98"/>
      <c r="AO283" s="98"/>
      <c r="AP283" s="98"/>
      <c r="AQ283" s="98"/>
      <c r="AR283" s="98"/>
      <c r="AS283" s="98"/>
      <c r="AT283" s="98"/>
      <c r="AU283" s="98"/>
      <c r="AV283" s="98"/>
      <c r="AW283" s="98"/>
      <c r="AX283" s="98"/>
      <c r="AY283" s="98"/>
      <c r="AZ283" s="98"/>
      <c r="BA283" s="98"/>
      <c r="BB283" s="98"/>
      <c r="BC283" s="98"/>
      <c r="BD283" s="98"/>
      <c r="BE283" s="98"/>
      <c r="BF283" s="98"/>
      <c r="BG283" s="98"/>
      <c r="BH283" s="98"/>
      <c r="BI283" s="98"/>
      <c r="BJ283" s="98"/>
      <c r="BK283" s="98"/>
      <c r="BL283" s="98"/>
      <c r="BM283" s="98"/>
      <c r="BN283" s="98"/>
      <c r="BO283" s="98"/>
      <c r="BP283" s="98"/>
      <c r="BQ283" s="98"/>
      <c r="BR283" s="98"/>
      <c r="BS283" s="98"/>
      <c r="BT283" s="98"/>
      <c r="BU283" s="98"/>
      <c r="BV283" s="98"/>
      <c r="BW283" s="98"/>
      <c r="BX283" s="98"/>
      <c r="BY283" s="98"/>
      <c r="BZ283" s="98"/>
      <c r="CA283" s="98"/>
      <c r="CB283" s="98"/>
      <c r="CC283" s="98"/>
      <c r="CD283" s="98"/>
      <c r="CE283" s="98"/>
      <c r="CF283" s="98"/>
      <c r="CG283" s="98"/>
      <c r="CH283" s="98"/>
      <c r="CI283" s="98"/>
      <c r="CJ283" s="98"/>
      <c r="CK283" s="98"/>
      <c r="CL283" s="98"/>
      <c r="CM283" s="98"/>
      <c r="CN283" s="98"/>
      <c r="CO283" s="98"/>
      <c r="CP283" s="98"/>
      <c r="CQ283" s="98"/>
      <c r="CR283" s="98"/>
      <c r="CS283" s="98"/>
      <c r="CT283" s="98"/>
      <c r="CU283" s="98"/>
      <c r="CV283" s="98"/>
      <c r="CW283" s="98"/>
      <c r="CX283" s="98"/>
      <c r="CY283" s="98"/>
      <c r="CZ283" s="98"/>
      <c r="DA283" s="98"/>
      <c r="DB283" s="98"/>
      <c r="DC283" s="98"/>
      <c r="DD283" s="98"/>
      <c r="DE283" s="98"/>
      <c r="DF283" s="98"/>
      <c r="DG283" s="98"/>
      <c r="DH283" s="98"/>
      <c r="DI283" s="98"/>
      <c r="DJ283" s="98"/>
      <c r="DK283" s="98"/>
      <c r="DL283" s="98"/>
      <c r="DM283" s="98"/>
      <c r="DN283" s="98"/>
      <c r="DO283" s="98"/>
      <c r="DP283" s="98"/>
      <c r="DQ283" s="98"/>
      <c r="DR283" s="98"/>
      <c r="DS283" s="98"/>
      <c r="DT283" s="98"/>
      <c r="DU283" s="98"/>
      <c r="DV283" s="98"/>
      <c r="DW283" s="98"/>
      <c r="DX283" s="98"/>
      <c r="DY283" s="98"/>
      <c r="DZ283" s="98"/>
      <c r="EA283" s="98"/>
      <c r="EB283" s="98"/>
      <c r="EC283" s="98"/>
      <c r="ED283" s="98"/>
      <c r="EE283" s="98"/>
      <c r="EF283" s="98"/>
      <c r="EG283" s="98"/>
      <c r="EH283" s="98"/>
      <c r="EI283" s="98"/>
      <c r="EJ283" s="98"/>
      <c r="EK283" s="98"/>
      <c r="EL283" s="98"/>
      <c r="EM283" s="98"/>
      <c r="EN283" s="98"/>
      <c r="EO283" s="98"/>
      <c r="EP283" s="98"/>
      <c r="EQ283" s="98"/>
      <c r="ER283" s="98"/>
      <c r="ES283" s="98"/>
      <c r="ET283" s="98"/>
      <c r="EU283" s="98"/>
      <c r="EV283" s="98"/>
      <c r="EW283" s="98"/>
      <c r="EX283" s="98"/>
      <c r="EY283" s="98"/>
      <c r="EZ283" s="98"/>
      <c r="FA283" s="98"/>
      <c r="FB283" s="98"/>
      <c r="FC283" s="98"/>
      <c r="FD283" s="98"/>
      <c r="FE283" s="98"/>
      <c r="FF283" s="98"/>
      <c r="FG283" s="98"/>
      <c r="FH283" s="98"/>
      <c r="FI283" s="98"/>
      <c r="FJ283" s="98"/>
      <c r="FK283" s="98"/>
      <c r="FL283" s="98"/>
      <c r="FM283" s="98"/>
      <c r="FN283" s="98"/>
      <c r="FO283" s="98"/>
      <c r="FP283" s="98"/>
      <c r="FQ283" s="98"/>
      <c r="FR283" s="98"/>
      <c r="FS283" s="98"/>
      <c r="FT283" s="98"/>
      <c r="FU283" s="98"/>
      <c r="FV283" s="98"/>
      <c r="FW283" s="98"/>
      <c r="FX283" s="98"/>
      <c r="FY283" s="98"/>
      <c r="FZ283" s="98"/>
      <c r="GA283" s="98"/>
      <c r="GB283" s="98"/>
      <c r="GC283" s="98"/>
      <c r="GD283" s="98"/>
      <c r="GE283" s="98"/>
      <c r="GF283" s="98"/>
      <c r="GG283" s="98"/>
      <c r="GH283" s="98"/>
      <c r="GI283" s="98"/>
      <c r="GJ283" s="98"/>
      <c r="GK283" s="98"/>
      <c r="GL283" s="98"/>
      <c r="GM283" s="98"/>
      <c r="GN283" s="98"/>
      <c r="GO283" s="98"/>
      <c r="GP283" s="98"/>
      <c r="GQ283" s="98"/>
      <c r="GR283" s="98"/>
      <c r="GS283" s="98"/>
      <c r="GT283" s="98"/>
      <c r="GU283" s="98"/>
      <c r="GV283" s="98"/>
      <c r="GW283" s="98"/>
      <c r="GX283" s="98"/>
      <c r="GY283" s="98"/>
      <c r="GZ283" s="98"/>
      <c r="HA283" s="98"/>
      <c r="HB283" s="98"/>
      <c r="HC283" s="98"/>
      <c r="HD283" s="98"/>
      <c r="HE283" s="98"/>
      <c r="HF283" s="98"/>
      <c r="HG283" s="98"/>
      <c r="HH283" s="98"/>
      <c r="HI283" s="98"/>
      <c r="HJ283" s="98"/>
      <c r="HK283" s="98"/>
      <c r="HL283" s="98"/>
      <c r="HM283" s="98"/>
      <c r="HN283" s="98"/>
      <c r="HO283" s="98"/>
      <c r="HP283" s="98"/>
      <c r="HQ283" s="98"/>
      <c r="HR283" s="98"/>
      <c r="HS283" s="98"/>
      <c r="HT283" s="98"/>
      <c r="HU283" s="98"/>
      <c r="HV283" s="98"/>
      <c r="HW283" s="98"/>
      <c r="HX283" s="98"/>
      <c r="HY283" s="98"/>
      <c r="HZ283" s="98"/>
      <c r="IA283" s="98"/>
      <c r="IB283" s="98"/>
      <c r="IC283" s="98"/>
      <c r="ID283" s="98"/>
      <c r="IE283" s="98"/>
      <c r="IF283" s="98"/>
      <c r="IG283" s="98"/>
      <c r="IH283" s="98"/>
      <c r="II283" s="98"/>
      <c r="IJ283" s="98"/>
      <c r="IK283" s="98"/>
      <c r="IL283" s="98"/>
      <c r="IM283" s="98"/>
      <c r="IN283" s="98"/>
      <c r="IO283" s="98"/>
      <c r="IP283" s="98"/>
      <c r="IQ283" s="98"/>
      <c r="IR283" s="98"/>
      <c r="IS283" s="98"/>
      <c r="IT283" s="98"/>
    </row>
    <row r="284" spans="1:254" ht="26.25" x14ac:dyDescent="0.25">
      <c r="A284" s="200" t="s">
        <v>325</v>
      </c>
      <c r="B284" s="134" t="s">
        <v>280</v>
      </c>
      <c r="C284" s="131" t="s">
        <v>210</v>
      </c>
      <c r="D284" s="131" t="s">
        <v>25</v>
      </c>
      <c r="E284" s="131" t="s">
        <v>225</v>
      </c>
      <c r="F284" s="131"/>
      <c r="G284" s="172">
        <f>SUM(G286+G285)</f>
        <v>352</v>
      </c>
      <c r="H284" s="162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62"/>
      <c r="T284" s="162"/>
      <c r="U284" s="162"/>
      <c r="V284" s="162"/>
      <c r="W284" s="162"/>
      <c r="X284" s="162"/>
      <c r="Y284" s="162"/>
      <c r="Z284" s="162"/>
      <c r="AA284" s="162"/>
      <c r="AB284" s="162"/>
      <c r="AC284" s="162"/>
      <c r="AD284" s="162"/>
      <c r="AE284" s="162"/>
      <c r="AF284" s="162"/>
      <c r="AG284" s="162"/>
      <c r="AH284" s="162"/>
      <c r="AI284" s="162"/>
      <c r="AJ284" s="162"/>
      <c r="AK284" s="162"/>
      <c r="AL284" s="162"/>
      <c r="AM284" s="162"/>
      <c r="AN284" s="162"/>
      <c r="AO284" s="162"/>
      <c r="AP284" s="162"/>
      <c r="AQ284" s="162"/>
      <c r="AR284" s="162"/>
      <c r="AS284" s="162"/>
      <c r="AT284" s="162"/>
      <c r="AU284" s="162"/>
      <c r="AV284" s="162"/>
      <c r="AW284" s="162"/>
      <c r="AX284" s="162"/>
      <c r="AY284" s="162"/>
      <c r="AZ284" s="162"/>
      <c r="BA284" s="162"/>
      <c r="BB284" s="162"/>
      <c r="BC284" s="162"/>
      <c r="BD284" s="162"/>
      <c r="BE284" s="162"/>
      <c r="BF284" s="162"/>
      <c r="BG284" s="162"/>
      <c r="BH284" s="162"/>
      <c r="BI284" s="162"/>
      <c r="BJ284" s="162"/>
      <c r="BK284" s="162"/>
      <c r="BL284" s="162"/>
      <c r="BM284" s="162"/>
      <c r="BN284" s="162"/>
      <c r="BO284" s="162"/>
      <c r="BP284" s="162"/>
      <c r="BQ284" s="162"/>
      <c r="BR284" s="162"/>
      <c r="BS284" s="162"/>
      <c r="BT284" s="162"/>
      <c r="BU284" s="162"/>
      <c r="BV284" s="162"/>
      <c r="BW284" s="162"/>
      <c r="BX284" s="162"/>
      <c r="BY284" s="162"/>
      <c r="BZ284" s="162"/>
      <c r="CA284" s="162"/>
      <c r="CB284" s="162"/>
      <c r="CC284" s="162"/>
      <c r="CD284" s="162"/>
      <c r="CE284" s="162"/>
      <c r="CF284" s="162"/>
      <c r="CG284" s="162"/>
      <c r="CH284" s="162"/>
      <c r="CI284" s="162"/>
      <c r="CJ284" s="162"/>
      <c r="CK284" s="162"/>
      <c r="CL284" s="162"/>
      <c r="CM284" s="162"/>
      <c r="CN284" s="162"/>
      <c r="CO284" s="162"/>
      <c r="CP284" s="162"/>
      <c r="CQ284" s="162"/>
      <c r="CR284" s="162"/>
      <c r="CS284" s="162"/>
      <c r="CT284" s="162"/>
      <c r="CU284" s="162"/>
      <c r="CV284" s="162"/>
      <c r="CW284" s="162"/>
      <c r="CX284" s="162"/>
      <c r="CY284" s="162"/>
      <c r="CZ284" s="162"/>
      <c r="DA284" s="162"/>
      <c r="DB284" s="162"/>
      <c r="DC284" s="162"/>
      <c r="DD284" s="162"/>
      <c r="DE284" s="162"/>
      <c r="DF284" s="162"/>
      <c r="DG284" s="162"/>
      <c r="DH284" s="162"/>
      <c r="DI284" s="162"/>
      <c r="DJ284" s="162"/>
      <c r="DK284" s="162"/>
      <c r="DL284" s="162"/>
      <c r="DM284" s="162"/>
      <c r="DN284" s="162"/>
      <c r="DO284" s="162"/>
      <c r="DP284" s="162"/>
      <c r="DQ284" s="162"/>
      <c r="DR284" s="162"/>
      <c r="DS284" s="162"/>
      <c r="DT284" s="162"/>
      <c r="DU284" s="162"/>
      <c r="DV284" s="162"/>
      <c r="DW284" s="162"/>
      <c r="DX284" s="162"/>
      <c r="DY284" s="162"/>
      <c r="DZ284" s="162"/>
      <c r="EA284" s="162"/>
      <c r="EB284" s="162"/>
      <c r="EC284" s="162"/>
      <c r="ED284" s="162"/>
      <c r="EE284" s="162"/>
      <c r="EF284" s="162"/>
      <c r="EG284" s="162"/>
      <c r="EH284" s="162"/>
      <c r="EI284" s="162"/>
      <c r="EJ284" s="162"/>
      <c r="EK284" s="162"/>
      <c r="EL284" s="162"/>
      <c r="EM284" s="162"/>
      <c r="EN284" s="162"/>
      <c r="EO284" s="162"/>
      <c r="EP284" s="162"/>
      <c r="EQ284" s="162"/>
      <c r="ER284" s="162"/>
      <c r="ES284" s="162"/>
      <c r="ET284" s="162"/>
      <c r="EU284" s="162"/>
      <c r="EV284" s="162"/>
      <c r="EW284" s="162"/>
      <c r="EX284" s="162"/>
      <c r="EY284" s="162"/>
      <c r="EZ284" s="162"/>
      <c r="FA284" s="162"/>
      <c r="FB284" s="162"/>
      <c r="FC284" s="162"/>
      <c r="FD284" s="162"/>
      <c r="FE284" s="162"/>
      <c r="FF284" s="162"/>
      <c r="FG284" s="162"/>
      <c r="FH284" s="162"/>
      <c r="FI284" s="162"/>
      <c r="FJ284" s="162"/>
      <c r="FK284" s="162"/>
      <c r="FL284" s="162"/>
      <c r="FM284" s="162"/>
      <c r="FN284" s="162"/>
      <c r="FO284" s="162"/>
      <c r="FP284" s="162"/>
      <c r="FQ284" s="162"/>
      <c r="FR284" s="162"/>
      <c r="FS284" s="162"/>
      <c r="FT284" s="162"/>
      <c r="FU284" s="162"/>
      <c r="FV284" s="162"/>
      <c r="FW284" s="162"/>
      <c r="FX284" s="162"/>
      <c r="FY284" s="162"/>
      <c r="FZ284" s="162"/>
      <c r="GA284" s="162"/>
      <c r="GB284" s="162"/>
      <c r="GC284" s="162"/>
      <c r="GD284" s="162"/>
      <c r="GE284" s="162"/>
      <c r="GF284" s="162"/>
      <c r="GG284" s="162"/>
      <c r="GH284" s="162"/>
      <c r="GI284" s="162"/>
      <c r="GJ284" s="162"/>
      <c r="GK284" s="162"/>
      <c r="GL284" s="162"/>
      <c r="GM284" s="162"/>
      <c r="GN284" s="162"/>
      <c r="GO284" s="162"/>
      <c r="GP284" s="162"/>
      <c r="GQ284" s="162"/>
      <c r="GR284" s="162"/>
      <c r="GS284" s="162"/>
      <c r="GT284" s="162"/>
      <c r="GU284" s="162"/>
      <c r="GV284" s="162"/>
      <c r="GW284" s="162"/>
      <c r="GX284" s="162"/>
      <c r="GY284" s="162"/>
      <c r="GZ284" s="162"/>
      <c r="HA284" s="162"/>
      <c r="HB284" s="162"/>
      <c r="HC284" s="162"/>
      <c r="HD284" s="162"/>
      <c r="HE284" s="162"/>
      <c r="HF284" s="162"/>
      <c r="HG284" s="162"/>
      <c r="HH284" s="162"/>
      <c r="HI284" s="162"/>
      <c r="HJ284" s="162"/>
      <c r="HK284" s="162"/>
      <c r="HL284" s="162"/>
      <c r="HM284" s="162"/>
      <c r="HN284" s="162"/>
      <c r="HO284" s="162"/>
      <c r="HP284" s="162"/>
      <c r="HQ284" s="162"/>
      <c r="HR284" s="162"/>
      <c r="HS284" s="162"/>
      <c r="HT284" s="162"/>
      <c r="HU284" s="162"/>
      <c r="HV284" s="162"/>
      <c r="HW284" s="162"/>
      <c r="HX284" s="162"/>
      <c r="HY284" s="162"/>
      <c r="HZ284" s="162"/>
      <c r="IA284" s="162"/>
      <c r="IB284" s="162"/>
      <c r="IC284" s="162"/>
      <c r="ID284" s="162"/>
      <c r="IE284" s="162"/>
      <c r="IF284" s="162"/>
      <c r="IG284" s="162"/>
      <c r="IH284" s="162"/>
      <c r="II284" s="162"/>
      <c r="IJ284" s="162"/>
      <c r="IK284" s="162"/>
      <c r="IL284" s="162"/>
      <c r="IM284" s="162"/>
      <c r="IN284" s="162"/>
      <c r="IO284" s="162"/>
      <c r="IP284" s="162"/>
      <c r="IQ284" s="162"/>
      <c r="IR284" s="162"/>
      <c r="IS284" s="162"/>
      <c r="IT284" s="162"/>
    </row>
    <row r="285" spans="1:254" x14ac:dyDescent="0.2">
      <c r="A285" s="124" t="s">
        <v>282</v>
      </c>
      <c r="B285" s="137" t="s">
        <v>280</v>
      </c>
      <c r="C285" s="126" t="s">
        <v>210</v>
      </c>
      <c r="D285" s="126" t="s">
        <v>25</v>
      </c>
      <c r="E285" s="126" t="s">
        <v>225</v>
      </c>
      <c r="F285" s="126" t="s">
        <v>31</v>
      </c>
      <c r="G285" s="164">
        <v>1</v>
      </c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146"/>
      <c r="CL285" s="146"/>
      <c r="CM285" s="146"/>
      <c r="CN285" s="146"/>
      <c r="CO285" s="146"/>
      <c r="CP285" s="146"/>
      <c r="CQ285" s="146"/>
      <c r="CR285" s="146"/>
      <c r="CS285" s="146"/>
      <c r="CT285" s="146"/>
      <c r="CU285" s="146"/>
      <c r="CV285" s="146"/>
      <c r="CW285" s="146"/>
      <c r="CX285" s="146"/>
      <c r="CY285" s="146"/>
      <c r="CZ285" s="146"/>
      <c r="DA285" s="146"/>
      <c r="DB285" s="146"/>
      <c r="DC285" s="146"/>
      <c r="DD285" s="146"/>
      <c r="DE285" s="146"/>
      <c r="DF285" s="146"/>
      <c r="DG285" s="146"/>
      <c r="DH285" s="146"/>
      <c r="DI285" s="146"/>
      <c r="DJ285" s="146"/>
      <c r="DK285" s="146"/>
      <c r="DL285" s="146"/>
      <c r="DM285" s="146"/>
      <c r="DN285" s="146"/>
      <c r="DO285" s="146"/>
      <c r="DP285" s="146"/>
      <c r="DQ285" s="146"/>
      <c r="DR285" s="146"/>
      <c r="DS285" s="146"/>
      <c r="DT285" s="146"/>
      <c r="DU285" s="146"/>
      <c r="DV285" s="146"/>
      <c r="DW285" s="146"/>
      <c r="DX285" s="146"/>
      <c r="DY285" s="146"/>
      <c r="DZ285" s="146"/>
      <c r="EA285" s="146"/>
      <c r="EB285" s="146"/>
      <c r="EC285" s="146"/>
      <c r="ED285" s="146"/>
      <c r="EE285" s="146"/>
      <c r="EF285" s="146"/>
      <c r="EG285" s="146"/>
      <c r="EH285" s="146"/>
      <c r="EI285" s="146"/>
      <c r="EJ285" s="146"/>
      <c r="EK285" s="146"/>
      <c r="EL285" s="146"/>
      <c r="EM285" s="146"/>
      <c r="EN285" s="146"/>
      <c r="EO285" s="146"/>
      <c r="EP285" s="146"/>
      <c r="EQ285" s="146"/>
      <c r="ER285" s="146"/>
      <c r="ES285" s="146"/>
      <c r="ET285" s="146"/>
      <c r="EU285" s="146"/>
      <c r="EV285" s="146"/>
      <c r="EW285" s="146"/>
      <c r="EX285" s="146"/>
      <c r="EY285" s="146"/>
      <c r="EZ285" s="146"/>
      <c r="FA285" s="146"/>
      <c r="FB285" s="146"/>
      <c r="FC285" s="146"/>
      <c r="FD285" s="146"/>
      <c r="FE285" s="146"/>
      <c r="FF285" s="146"/>
      <c r="FG285" s="146"/>
      <c r="FH285" s="146"/>
      <c r="FI285" s="146"/>
      <c r="FJ285" s="146"/>
      <c r="FK285" s="146"/>
      <c r="FL285" s="146"/>
      <c r="FM285" s="146"/>
      <c r="FN285" s="146"/>
      <c r="FO285" s="146"/>
      <c r="FP285" s="146"/>
      <c r="FQ285" s="146"/>
      <c r="FR285" s="146"/>
      <c r="FS285" s="146"/>
      <c r="FT285" s="146"/>
      <c r="FU285" s="146"/>
      <c r="FV285" s="146"/>
      <c r="FW285" s="146"/>
      <c r="FX285" s="146"/>
      <c r="FY285" s="146"/>
      <c r="FZ285" s="146"/>
      <c r="GA285" s="146"/>
      <c r="GB285" s="146"/>
      <c r="GC285" s="146"/>
      <c r="GD285" s="146"/>
      <c r="GE285" s="146"/>
      <c r="GF285" s="146"/>
      <c r="GG285" s="146"/>
      <c r="GH285" s="146"/>
      <c r="GI285" s="146"/>
      <c r="GJ285" s="146"/>
      <c r="GK285" s="146"/>
      <c r="GL285" s="146"/>
      <c r="GM285" s="146"/>
      <c r="GN285" s="146"/>
      <c r="GO285" s="146"/>
      <c r="GP285" s="146"/>
      <c r="GQ285" s="146"/>
      <c r="GR285" s="146"/>
      <c r="GS285" s="146"/>
      <c r="GT285" s="146"/>
      <c r="GU285" s="146"/>
      <c r="GV285" s="146"/>
      <c r="GW285" s="146"/>
      <c r="GX285" s="146"/>
      <c r="GY285" s="146"/>
      <c r="GZ285" s="146"/>
      <c r="HA285" s="146"/>
      <c r="HB285" s="146"/>
      <c r="HC285" s="146"/>
      <c r="HD285" s="146"/>
      <c r="HE285" s="146"/>
      <c r="HF285" s="146"/>
      <c r="HG285" s="146"/>
      <c r="HH285" s="146"/>
      <c r="HI285" s="146"/>
      <c r="HJ285" s="146"/>
      <c r="HK285" s="146"/>
      <c r="HL285" s="146"/>
      <c r="HM285" s="146"/>
      <c r="HN285" s="146"/>
      <c r="HO285" s="146"/>
      <c r="HP285" s="146"/>
      <c r="HQ285" s="146"/>
      <c r="HR285" s="146"/>
      <c r="HS285" s="146"/>
      <c r="HT285" s="146"/>
      <c r="HU285" s="146"/>
      <c r="HV285" s="146"/>
      <c r="HW285" s="146"/>
      <c r="HX285" s="146"/>
      <c r="HY285" s="146"/>
      <c r="HZ285" s="146"/>
      <c r="IA285" s="146"/>
      <c r="IB285" s="146"/>
      <c r="IC285" s="146"/>
      <c r="ID285" s="146"/>
      <c r="IE285" s="146"/>
      <c r="IF285" s="146"/>
      <c r="IG285" s="146"/>
      <c r="IH285" s="146"/>
      <c r="II285" s="146"/>
      <c r="IJ285" s="146"/>
      <c r="IK285" s="146"/>
      <c r="IL285" s="146"/>
      <c r="IM285" s="146"/>
      <c r="IN285" s="146"/>
      <c r="IO285" s="146"/>
      <c r="IP285" s="146"/>
      <c r="IQ285" s="146"/>
      <c r="IR285" s="146"/>
      <c r="IS285" s="146"/>
      <c r="IT285" s="146"/>
    </row>
    <row r="286" spans="1:254" x14ac:dyDescent="0.2">
      <c r="A286" s="124" t="s">
        <v>182</v>
      </c>
      <c r="B286" s="137" t="s">
        <v>280</v>
      </c>
      <c r="C286" s="126" t="s">
        <v>210</v>
      </c>
      <c r="D286" s="126" t="s">
        <v>25</v>
      </c>
      <c r="E286" s="126" t="s">
        <v>225</v>
      </c>
      <c r="F286" s="126" t="s">
        <v>183</v>
      </c>
      <c r="G286" s="164">
        <v>351</v>
      </c>
    </row>
    <row r="287" spans="1:254" ht="26.25" x14ac:dyDescent="0.25">
      <c r="A287" s="200" t="s">
        <v>326</v>
      </c>
      <c r="B287" s="137" t="s">
        <v>280</v>
      </c>
      <c r="C287" s="126" t="s">
        <v>210</v>
      </c>
      <c r="D287" s="126" t="s">
        <v>25</v>
      </c>
      <c r="E287" s="126" t="s">
        <v>227</v>
      </c>
      <c r="F287" s="126"/>
      <c r="G287" s="164">
        <f>SUM(G289+G288)</f>
        <v>252.6</v>
      </c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Y287" s="162"/>
      <c r="Z287" s="162"/>
      <c r="AA287" s="162"/>
      <c r="AB287" s="162"/>
      <c r="AC287" s="162"/>
      <c r="AD287" s="162"/>
      <c r="AE287" s="162"/>
      <c r="AF287" s="162"/>
      <c r="AG287" s="162"/>
      <c r="AH287" s="162"/>
      <c r="AI287" s="162"/>
      <c r="AJ287" s="162"/>
      <c r="AK287" s="162"/>
      <c r="AL287" s="162"/>
      <c r="AM287" s="162"/>
      <c r="AN287" s="162"/>
      <c r="AO287" s="162"/>
      <c r="AP287" s="162"/>
      <c r="AQ287" s="162"/>
      <c r="AR287" s="162"/>
      <c r="AS287" s="162"/>
      <c r="AT287" s="162"/>
      <c r="AU287" s="162"/>
      <c r="AV287" s="162"/>
      <c r="AW287" s="162"/>
      <c r="AX287" s="162"/>
      <c r="AY287" s="162"/>
      <c r="AZ287" s="162"/>
      <c r="BA287" s="162"/>
      <c r="BB287" s="162"/>
      <c r="BC287" s="162"/>
      <c r="BD287" s="162"/>
      <c r="BE287" s="162"/>
      <c r="BF287" s="162"/>
      <c r="BG287" s="162"/>
      <c r="BH287" s="162"/>
      <c r="BI287" s="162"/>
      <c r="BJ287" s="162"/>
      <c r="BK287" s="162"/>
      <c r="BL287" s="162"/>
      <c r="BM287" s="162"/>
      <c r="BN287" s="162"/>
      <c r="BO287" s="162"/>
      <c r="BP287" s="162"/>
      <c r="BQ287" s="162"/>
      <c r="BR287" s="162"/>
      <c r="BS287" s="162"/>
      <c r="BT287" s="162"/>
      <c r="BU287" s="162"/>
      <c r="BV287" s="162"/>
      <c r="BW287" s="162"/>
      <c r="BX287" s="162"/>
      <c r="BY287" s="162"/>
      <c r="BZ287" s="162"/>
      <c r="CA287" s="162"/>
      <c r="CB287" s="162"/>
      <c r="CC287" s="162"/>
      <c r="CD287" s="162"/>
      <c r="CE287" s="162"/>
      <c r="CF287" s="162"/>
      <c r="CG287" s="162"/>
      <c r="CH287" s="162"/>
      <c r="CI287" s="162"/>
      <c r="CJ287" s="162"/>
      <c r="CK287" s="162"/>
      <c r="CL287" s="162"/>
      <c r="CM287" s="162"/>
      <c r="CN287" s="162"/>
      <c r="CO287" s="162"/>
      <c r="CP287" s="162"/>
      <c r="CQ287" s="162"/>
      <c r="CR287" s="162"/>
      <c r="CS287" s="162"/>
      <c r="CT287" s="162"/>
      <c r="CU287" s="162"/>
      <c r="CV287" s="162"/>
      <c r="CW287" s="162"/>
      <c r="CX287" s="162"/>
      <c r="CY287" s="162"/>
      <c r="CZ287" s="162"/>
      <c r="DA287" s="162"/>
      <c r="DB287" s="162"/>
      <c r="DC287" s="162"/>
      <c r="DD287" s="162"/>
      <c r="DE287" s="162"/>
      <c r="DF287" s="162"/>
      <c r="DG287" s="162"/>
      <c r="DH287" s="162"/>
      <c r="DI287" s="162"/>
      <c r="DJ287" s="162"/>
      <c r="DK287" s="162"/>
      <c r="DL287" s="162"/>
      <c r="DM287" s="162"/>
      <c r="DN287" s="162"/>
      <c r="DO287" s="162"/>
      <c r="DP287" s="162"/>
      <c r="DQ287" s="162"/>
      <c r="DR287" s="162"/>
      <c r="DS287" s="162"/>
      <c r="DT287" s="162"/>
      <c r="DU287" s="162"/>
      <c r="DV287" s="162"/>
      <c r="DW287" s="162"/>
      <c r="DX287" s="162"/>
      <c r="DY287" s="162"/>
      <c r="DZ287" s="162"/>
      <c r="EA287" s="162"/>
      <c r="EB287" s="162"/>
      <c r="EC287" s="162"/>
      <c r="ED287" s="162"/>
      <c r="EE287" s="162"/>
      <c r="EF287" s="162"/>
      <c r="EG287" s="162"/>
      <c r="EH287" s="162"/>
      <c r="EI287" s="162"/>
      <c r="EJ287" s="162"/>
      <c r="EK287" s="162"/>
      <c r="EL287" s="162"/>
      <c r="EM287" s="162"/>
      <c r="EN287" s="162"/>
      <c r="EO287" s="162"/>
      <c r="EP287" s="162"/>
      <c r="EQ287" s="162"/>
      <c r="ER287" s="162"/>
      <c r="ES287" s="162"/>
      <c r="ET287" s="162"/>
      <c r="EU287" s="162"/>
      <c r="EV287" s="162"/>
      <c r="EW287" s="162"/>
      <c r="EX287" s="162"/>
      <c r="EY287" s="162"/>
      <c r="EZ287" s="162"/>
      <c r="FA287" s="162"/>
      <c r="FB287" s="162"/>
      <c r="FC287" s="162"/>
      <c r="FD287" s="162"/>
      <c r="FE287" s="162"/>
      <c r="FF287" s="162"/>
      <c r="FG287" s="162"/>
      <c r="FH287" s="162"/>
      <c r="FI287" s="162"/>
      <c r="FJ287" s="162"/>
      <c r="FK287" s="162"/>
      <c r="FL287" s="162"/>
      <c r="FM287" s="162"/>
      <c r="FN287" s="162"/>
      <c r="FO287" s="162"/>
      <c r="FP287" s="162"/>
      <c r="FQ287" s="162"/>
      <c r="FR287" s="162"/>
      <c r="FS287" s="162"/>
      <c r="FT287" s="162"/>
      <c r="FU287" s="162"/>
      <c r="FV287" s="162"/>
      <c r="FW287" s="162"/>
      <c r="FX287" s="162"/>
      <c r="FY287" s="162"/>
      <c r="FZ287" s="162"/>
      <c r="GA287" s="162"/>
      <c r="GB287" s="162"/>
      <c r="GC287" s="162"/>
      <c r="GD287" s="162"/>
      <c r="GE287" s="162"/>
      <c r="GF287" s="162"/>
      <c r="GG287" s="162"/>
      <c r="GH287" s="162"/>
      <c r="GI287" s="162"/>
      <c r="GJ287" s="162"/>
      <c r="GK287" s="162"/>
      <c r="GL287" s="162"/>
      <c r="GM287" s="162"/>
      <c r="GN287" s="162"/>
      <c r="GO287" s="162"/>
      <c r="GP287" s="162"/>
      <c r="GQ287" s="162"/>
      <c r="GR287" s="162"/>
      <c r="GS287" s="162"/>
      <c r="GT287" s="162"/>
      <c r="GU287" s="162"/>
      <c r="GV287" s="162"/>
      <c r="GW287" s="162"/>
      <c r="GX287" s="162"/>
      <c r="GY287" s="162"/>
      <c r="GZ287" s="162"/>
      <c r="HA287" s="162"/>
      <c r="HB287" s="162"/>
      <c r="HC287" s="162"/>
      <c r="HD287" s="162"/>
      <c r="HE287" s="162"/>
      <c r="HF287" s="162"/>
      <c r="HG287" s="162"/>
      <c r="HH287" s="162"/>
      <c r="HI287" s="162"/>
      <c r="HJ287" s="162"/>
      <c r="HK287" s="162"/>
      <c r="HL287" s="162"/>
      <c r="HM287" s="162"/>
      <c r="HN287" s="162"/>
      <c r="HO287" s="162"/>
      <c r="HP287" s="162"/>
      <c r="HQ287" s="162"/>
      <c r="HR287" s="162"/>
      <c r="HS287" s="162"/>
      <c r="HT287" s="162"/>
      <c r="HU287" s="162"/>
      <c r="HV287" s="162"/>
      <c r="HW287" s="162"/>
      <c r="HX287" s="162"/>
      <c r="HY287" s="162"/>
      <c r="HZ287" s="162"/>
      <c r="IA287" s="162"/>
      <c r="IB287" s="162"/>
      <c r="IC287" s="162"/>
      <c r="ID287" s="162"/>
      <c r="IE287" s="162"/>
      <c r="IF287" s="162"/>
      <c r="IG287" s="162"/>
      <c r="IH287" s="162"/>
      <c r="II287" s="162"/>
      <c r="IJ287" s="162"/>
      <c r="IK287" s="162"/>
      <c r="IL287" s="162"/>
      <c r="IM287" s="162"/>
      <c r="IN287" s="162"/>
      <c r="IO287" s="162"/>
      <c r="IP287" s="162"/>
      <c r="IQ287" s="162"/>
      <c r="IR287" s="162"/>
      <c r="IS287" s="162"/>
      <c r="IT287" s="162"/>
    </row>
    <row r="288" spans="1:254" x14ac:dyDescent="0.2">
      <c r="A288" s="124" t="s">
        <v>282</v>
      </c>
      <c r="B288" s="137" t="s">
        <v>280</v>
      </c>
      <c r="C288" s="126" t="s">
        <v>210</v>
      </c>
      <c r="D288" s="126" t="s">
        <v>25</v>
      </c>
      <c r="E288" s="126" t="s">
        <v>227</v>
      </c>
      <c r="F288" s="126" t="s">
        <v>31</v>
      </c>
      <c r="G288" s="164">
        <v>0.6</v>
      </c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  <c r="BU288" s="146"/>
      <c r="BV288" s="146"/>
      <c r="BW288" s="146"/>
      <c r="BX288" s="146"/>
      <c r="BY288" s="146"/>
      <c r="BZ288" s="146"/>
      <c r="CA288" s="146"/>
      <c r="CB288" s="146"/>
      <c r="CC288" s="146"/>
      <c r="CD288" s="146"/>
      <c r="CE288" s="146"/>
      <c r="CF288" s="146"/>
      <c r="CG288" s="146"/>
      <c r="CH288" s="146"/>
      <c r="CI288" s="146"/>
      <c r="CJ288" s="146"/>
      <c r="CK288" s="146"/>
      <c r="CL288" s="146"/>
      <c r="CM288" s="146"/>
      <c r="CN288" s="146"/>
      <c r="CO288" s="146"/>
      <c r="CP288" s="146"/>
      <c r="CQ288" s="146"/>
      <c r="CR288" s="146"/>
      <c r="CS288" s="146"/>
      <c r="CT288" s="146"/>
      <c r="CU288" s="146"/>
      <c r="CV288" s="146"/>
      <c r="CW288" s="146"/>
      <c r="CX288" s="146"/>
      <c r="CY288" s="146"/>
      <c r="CZ288" s="146"/>
      <c r="DA288" s="146"/>
      <c r="DB288" s="146"/>
      <c r="DC288" s="146"/>
      <c r="DD288" s="146"/>
      <c r="DE288" s="146"/>
      <c r="DF288" s="146"/>
      <c r="DG288" s="146"/>
      <c r="DH288" s="146"/>
      <c r="DI288" s="146"/>
      <c r="DJ288" s="146"/>
      <c r="DK288" s="146"/>
      <c r="DL288" s="146"/>
      <c r="DM288" s="146"/>
      <c r="DN288" s="146"/>
      <c r="DO288" s="146"/>
      <c r="DP288" s="146"/>
      <c r="DQ288" s="146"/>
      <c r="DR288" s="146"/>
      <c r="DS288" s="146"/>
      <c r="DT288" s="146"/>
      <c r="DU288" s="146"/>
      <c r="DV288" s="146"/>
      <c r="DW288" s="146"/>
      <c r="DX288" s="146"/>
      <c r="DY288" s="146"/>
      <c r="DZ288" s="146"/>
      <c r="EA288" s="146"/>
      <c r="EB288" s="146"/>
      <c r="EC288" s="146"/>
      <c r="ED288" s="146"/>
      <c r="EE288" s="146"/>
      <c r="EF288" s="146"/>
      <c r="EG288" s="146"/>
      <c r="EH288" s="146"/>
      <c r="EI288" s="146"/>
      <c r="EJ288" s="146"/>
      <c r="EK288" s="146"/>
      <c r="EL288" s="146"/>
      <c r="EM288" s="146"/>
      <c r="EN288" s="146"/>
      <c r="EO288" s="146"/>
      <c r="EP288" s="146"/>
      <c r="EQ288" s="146"/>
      <c r="ER288" s="146"/>
      <c r="ES288" s="146"/>
      <c r="ET288" s="146"/>
      <c r="EU288" s="146"/>
      <c r="EV288" s="146"/>
      <c r="EW288" s="146"/>
      <c r="EX288" s="146"/>
      <c r="EY288" s="146"/>
      <c r="EZ288" s="146"/>
      <c r="FA288" s="146"/>
      <c r="FB288" s="146"/>
      <c r="FC288" s="146"/>
      <c r="FD288" s="146"/>
      <c r="FE288" s="146"/>
      <c r="FF288" s="146"/>
      <c r="FG288" s="146"/>
      <c r="FH288" s="146"/>
      <c r="FI288" s="146"/>
      <c r="FJ288" s="146"/>
      <c r="FK288" s="146"/>
      <c r="FL288" s="146"/>
      <c r="FM288" s="146"/>
      <c r="FN288" s="146"/>
      <c r="FO288" s="146"/>
      <c r="FP288" s="146"/>
      <c r="FQ288" s="146"/>
      <c r="FR288" s="146"/>
      <c r="FS288" s="146"/>
      <c r="FT288" s="146"/>
      <c r="FU288" s="146"/>
      <c r="FV288" s="146"/>
      <c r="FW288" s="146"/>
      <c r="FX288" s="146"/>
      <c r="FY288" s="146"/>
      <c r="FZ288" s="146"/>
      <c r="GA288" s="146"/>
      <c r="GB288" s="146"/>
      <c r="GC288" s="146"/>
      <c r="GD288" s="146"/>
      <c r="GE288" s="146"/>
      <c r="GF288" s="146"/>
      <c r="GG288" s="146"/>
      <c r="GH288" s="146"/>
      <c r="GI288" s="146"/>
      <c r="GJ288" s="146"/>
      <c r="GK288" s="146"/>
      <c r="GL288" s="146"/>
      <c r="GM288" s="146"/>
      <c r="GN288" s="146"/>
      <c r="GO288" s="146"/>
      <c r="GP288" s="146"/>
      <c r="GQ288" s="146"/>
      <c r="GR288" s="146"/>
      <c r="GS288" s="146"/>
      <c r="GT288" s="146"/>
      <c r="GU288" s="146"/>
      <c r="GV288" s="146"/>
      <c r="GW288" s="146"/>
      <c r="GX288" s="146"/>
      <c r="GY288" s="146"/>
      <c r="GZ288" s="146"/>
      <c r="HA288" s="146"/>
      <c r="HB288" s="146"/>
      <c r="HC288" s="146"/>
      <c r="HD288" s="146"/>
      <c r="HE288" s="146"/>
      <c r="HF288" s="146"/>
      <c r="HG288" s="146"/>
      <c r="HH288" s="146"/>
      <c r="HI288" s="146"/>
      <c r="HJ288" s="146"/>
      <c r="HK288" s="146"/>
      <c r="HL288" s="146"/>
      <c r="HM288" s="146"/>
      <c r="HN288" s="146"/>
      <c r="HO288" s="146"/>
      <c r="HP288" s="146"/>
      <c r="HQ288" s="146"/>
      <c r="HR288" s="146"/>
      <c r="HS288" s="146"/>
      <c r="HT288" s="146"/>
      <c r="HU288" s="146"/>
      <c r="HV288" s="146"/>
      <c r="HW288" s="146"/>
      <c r="HX288" s="146"/>
      <c r="HY288" s="146"/>
      <c r="HZ288" s="146"/>
      <c r="IA288" s="146"/>
      <c r="IB288" s="146"/>
      <c r="IC288" s="146"/>
      <c r="ID288" s="146"/>
      <c r="IE288" s="146"/>
      <c r="IF288" s="146"/>
      <c r="IG288" s="146"/>
      <c r="IH288" s="146"/>
      <c r="II288" s="146"/>
      <c r="IJ288" s="146"/>
      <c r="IK288" s="146"/>
      <c r="IL288" s="146"/>
      <c r="IM288" s="146"/>
      <c r="IN288" s="146"/>
      <c r="IO288" s="146"/>
      <c r="IP288" s="146"/>
      <c r="IQ288" s="146"/>
      <c r="IR288" s="146"/>
      <c r="IS288" s="146"/>
      <c r="IT288" s="146"/>
    </row>
    <row r="289" spans="1:254" x14ac:dyDescent="0.2">
      <c r="A289" s="124" t="s">
        <v>182</v>
      </c>
      <c r="B289" s="137" t="s">
        <v>280</v>
      </c>
      <c r="C289" s="126" t="s">
        <v>210</v>
      </c>
      <c r="D289" s="126" t="s">
        <v>25</v>
      </c>
      <c r="E289" s="126" t="s">
        <v>227</v>
      </c>
      <c r="F289" s="126" t="s">
        <v>183</v>
      </c>
      <c r="G289" s="164">
        <v>252</v>
      </c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  <c r="AA289" s="128"/>
      <c r="AB289" s="128"/>
      <c r="AC289" s="128"/>
      <c r="AD289" s="128"/>
      <c r="AE289" s="128"/>
      <c r="AF289" s="128"/>
      <c r="AG289" s="128"/>
      <c r="AH289" s="128"/>
      <c r="AI289" s="128"/>
      <c r="AJ289" s="128"/>
      <c r="AK289" s="128"/>
      <c r="AL289" s="128"/>
      <c r="AM289" s="128"/>
      <c r="AN289" s="128"/>
      <c r="AO289" s="128"/>
      <c r="AP289" s="128"/>
      <c r="AQ289" s="128"/>
      <c r="AR289" s="128"/>
      <c r="AS289" s="128"/>
      <c r="AT289" s="128"/>
      <c r="AU289" s="128"/>
      <c r="AV289" s="128"/>
      <c r="AW289" s="128"/>
      <c r="AX289" s="128"/>
      <c r="AY289" s="128"/>
      <c r="AZ289" s="128"/>
      <c r="BA289" s="128"/>
      <c r="BB289" s="128"/>
      <c r="BC289" s="128"/>
      <c r="BD289" s="128"/>
      <c r="BE289" s="128"/>
      <c r="BF289" s="128"/>
      <c r="BG289" s="128"/>
      <c r="BH289" s="128"/>
      <c r="BI289" s="128"/>
      <c r="BJ289" s="128"/>
      <c r="BK289" s="128"/>
      <c r="BL289" s="128"/>
      <c r="BM289" s="128"/>
      <c r="BN289" s="128"/>
      <c r="BO289" s="128"/>
      <c r="BP289" s="128"/>
      <c r="BQ289" s="128"/>
      <c r="BR289" s="128"/>
      <c r="BS289" s="128"/>
      <c r="BT289" s="128"/>
      <c r="BU289" s="128"/>
      <c r="BV289" s="128"/>
      <c r="BW289" s="128"/>
      <c r="BX289" s="128"/>
      <c r="BY289" s="128"/>
      <c r="BZ289" s="128"/>
      <c r="CA289" s="128"/>
      <c r="CB289" s="128"/>
      <c r="CC289" s="128"/>
      <c r="CD289" s="128"/>
      <c r="CE289" s="128"/>
      <c r="CF289" s="128"/>
      <c r="CG289" s="128"/>
      <c r="CH289" s="128"/>
      <c r="CI289" s="128"/>
      <c r="CJ289" s="128"/>
      <c r="CK289" s="128"/>
      <c r="CL289" s="128"/>
      <c r="CM289" s="128"/>
      <c r="CN289" s="128"/>
      <c r="CO289" s="128"/>
      <c r="CP289" s="128"/>
      <c r="CQ289" s="128"/>
      <c r="CR289" s="128"/>
      <c r="CS289" s="128"/>
      <c r="CT289" s="128"/>
      <c r="CU289" s="128"/>
      <c r="CV289" s="128"/>
      <c r="CW289" s="128"/>
      <c r="CX289" s="128"/>
      <c r="CY289" s="128"/>
      <c r="CZ289" s="128"/>
      <c r="DA289" s="128"/>
      <c r="DB289" s="128"/>
      <c r="DC289" s="128"/>
      <c r="DD289" s="128"/>
      <c r="DE289" s="128"/>
      <c r="DF289" s="128"/>
      <c r="DG289" s="128"/>
      <c r="DH289" s="128"/>
      <c r="DI289" s="128"/>
      <c r="DJ289" s="128"/>
      <c r="DK289" s="128"/>
      <c r="DL289" s="128"/>
      <c r="DM289" s="128"/>
      <c r="DN289" s="128"/>
      <c r="DO289" s="128"/>
      <c r="DP289" s="128"/>
      <c r="DQ289" s="128"/>
      <c r="DR289" s="128"/>
      <c r="DS289" s="128"/>
      <c r="DT289" s="128"/>
      <c r="DU289" s="128"/>
      <c r="DV289" s="128"/>
      <c r="DW289" s="128"/>
      <c r="DX289" s="128"/>
      <c r="DY289" s="128"/>
      <c r="DZ289" s="128"/>
      <c r="EA289" s="128"/>
      <c r="EB289" s="128"/>
      <c r="EC289" s="128"/>
      <c r="ED289" s="128"/>
      <c r="EE289" s="128"/>
      <c r="EF289" s="128"/>
      <c r="EG289" s="128"/>
      <c r="EH289" s="128"/>
      <c r="EI289" s="128"/>
      <c r="EJ289" s="128"/>
      <c r="EK289" s="128"/>
      <c r="EL289" s="128"/>
      <c r="EM289" s="128"/>
      <c r="EN289" s="128"/>
      <c r="EO289" s="128"/>
      <c r="EP289" s="128"/>
      <c r="EQ289" s="128"/>
      <c r="ER289" s="128"/>
      <c r="ES289" s="128"/>
      <c r="ET289" s="128"/>
      <c r="EU289" s="128"/>
      <c r="EV289" s="128"/>
      <c r="EW289" s="128"/>
      <c r="EX289" s="128"/>
      <c r="EY289" s="128"/>
      <c r="EZ289" s="128"/>
      <c r="FA289" s="128"/>
      <c r="FB289" s="128"/>
      <c r="FC289" s="128"/>
      <c r="FD289" s="128"/>
      <c r="FE289" s="128"/>
      <c r="FF289" s="128"/>
      <c r="FG289" s="128"/>
      <c r="FH289" s="128"/>
      <c r="FI289" s="128"/>
      <c r="FJ289" s="128"/>
      <c r="FK289" s="128"/>
      <c r="FL289" s="128"/>
      <c r="FM289" s="128"/>
      <c r="FN289" s="128"/>
      <c r="FO289" s="128"/>
      <c r="FP289" s="128"/>
      <c r="FQ289" s="128"/>
      <c r="FR289" s="128"/>
      <c r="FS289" s="128"/>
      <c r="FT289" s="128"/>
      <c r="FU289" s="128"/>
      <c r="FV289" s="128"/>
      <c r="FW289" s="128"/>
      <c r="FX289" s="128"/>
      <c r="FY289" s="128"/>
      <c r="FZ289" s="128"/>
      <c r="GA289" s="128"/>
      <c r="GB289" s="128"/>
      <c r="GC289" s="128"/>
      <c r="GD289" s="128"/>
      <c r="GE289" s="128"/>
      <c r="GF289" s="128"/>
      <c r="GG289" s="128"/>
      <c r="GH289" s="128"/>
      <c r="GI289" s="128"/>
      <c r="GJ289" s="128"/>
      <c r="GK289" s="128"/>
      <c r="GL289" s="128"/>
      <c r="GM289" s="128"/>
      <c r="GN289" s="128"/>
      <c r="GO289" s="128"/>
      <c r="GP289" s="128"/>
      <c r="GQ289" s="128"/>
      <c r="GR289" s="128"/>
      <c r="GS289" s="128"/>
      <c r="GT289" s="128"/>
      <c r="GU289" s="128"/>
      <c r="GV289" s="128"/>
      <c r="GW289" s="128"/>
      <c r="GX289" s="128"/>
      <c r="GY289" s="128"/>
      <c r="GZ289" s="128"/>
      <c r="HA289" s="128"/>
      <c r="HB289" s="128"/>
      <c r="HC289" s="128"/>
      <c r="HD289" s="128"/>
      <c r="HE289" s="128"/>
      <c r="HF289" s="128"/>
      <c r="HG289" s="128"/>
      <c r="HH289" s="128"/>
      <c r="HI289" s="128"/>
      <c r="HJ289" s="128"/>
      <c r="HK289" s="128"/>
      <c r="HL289" s="128"/>
      <c r="HM289" s="128"/>
      <c r="HN289" s="128"/>
      <c r="HO289" s="128"/>
      <c r="HP289" s="128"/>
      <c r="HQ289" s="128"/>
      <c r="HR289" s="128"/>
      <c r="HS289" s="128"/>
      <c r="HT289" s="128"/>
      <c r="HU289" s="128"/>
      <c r="HV289" s="128"/>
      <c r="HW289" s="128"/>
      <c r="HX289" s="128"/>
      <c r="HY289" s="128"/>
      <c r="HZ289" s="128"/>
      <c r="IA289" s="128"/>
      <c r="IB289" s="128"/>
      <c r="IC289" s="128"/>
      <c r="ID289" s="128"/>
      <c r="IE289" s="128"/>
      <c r="IF289" s="128"/>
      <c r="IG289" s="128"/>
      <c r="IH289" s="128"/>
      <c r="II289" s="128"/>
      <c r="IJ289" s="128"/>
      <c r="IK289" s="128"/>
      <c r="IL289" s="128"/>
      <c r="IM289" s="128"/>
      <c r="IN289" s="128"/>
      <c r="IO289" s="128"/>
      <c r="IP289" s="128"/>
      <c r="IQ289" s="128"/>
      <c r="IR289" s="128"/>
      <c r="IS289" s="128"/>
      <c r="IT289" s="128"/>
    </row>
    <row r="290" spans="1:254" ht="25.5" x14ac:dyDescent="0.2">
      <c r="A290" s="129" t="s">
        <v>327</v>
      </c>
      <c r="B290" s="134" t="s">
        <v>280</v>
      </c>
      <c r="C290" s="131" t="s">
        <v>210</v>
      </c>
      <c r="D290" s="131" t="s">
        <v>25</v>
      </c>
      <c r="E290" s="131" t="s">
        <v>229</v>
      </c>
      <c r="F290" s="131"/>
      <c r="G290" s="172">
        <f>SUM(G291:G292)</f>
        <v>100</v>
      </c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  <c r="AF290" s="93"/>
      <c r="AG290" s="93"/>
      <c r="AH290" s="93"/>
      <c r="AI290" s="93"/>
      <c r="AJ290" s="93"/>
      <c r="AK290" s="93"/>
      <c r="AL290" s="93"/>
      <c r="AM290" s="93"/>
      <c r="AN290" s="93"/>
      <c r="AO290" s="93"/>
      <c r="AP290" s="93"/>
      <c r="AQ290" s="93"/>
      <c r="AR290" s="93"/>
      <c r="AS290" s="93"/>
      <c r="AT290" s="93"/>
      <c r="AU290" s="93"/>
      <c r="AV290" s="93"/>
      <c r="AW290" s="93"/>
      <c r="AX290" s="93"/>
      <c r="AY290" s="93"/>
      <c r="AZ290" s="93"/>
      <c r="BA290" s="93"/>
      <c r="BB290" s="93"/>
      <c r="BC290" s="93"/>
      <c r="BD290" s="93"/>
      <c r="BE290" s="93"/>
      <c r="BF290" s="93"/>
      <c r="BG290" s="93"/>
      <c r="BH290" s="93"/>
      <c r="BI290" s="93"/>
      <c r="BJ290" s="93"/>
      <c r="BK290" s="93"/>
      <c r="BL290" s="93"/>
      <c r="BM290" s="93"/>
      <c r="BN290" s="93"/>
      <c r="BO290" s="93"/>
      <c r="BP290" s="93"/>
      <c r="BQ290" s="93"/>
      <c r="BR290" s="93"/>
      <c r="BS290" s="93"/>
      <c r="BT290" s="93"/>
      <c r="BU290" s="93"/>
      <c r="BV290" s="93"/>
      <c r="BW290" s="93"/>
      <c r="BX290" s="93"/>
      <c r="BY290" s="93"/>
      <c r="BZ290" s="93"/>
      <c r="CA290" s="93"/>
      <c r="CB290" s="93"/>
      <c r="CC290" s="93"/>
      <c r="CD290" s="93"/>
      <c r="CE290" s="93"/>
      <c r="CF290" s="93"/>
      <c r="CG290" s="93"/>
      <c r="CH290" s="93"/>
      <c r="CI290" s="93"/>
      <c r="CJ290" s="93"/>
      <c r="CK290" s="93"/>
      <c r="CL290" s="93"/>
      <c r="CM290" s="93"/>
      <c r="CN290" s="93"/>
      <c r="CO290" s="93"/>
      <c r="CP290" s="93"/>
      <c r="CQ290" s="93"/>
      <c r="CR290" s="93"/>
      <c r="CS290" s="93"/>
      <c r="CT290" s="93"/>
      <c r="CU290" s="93"/>
      <c r="CV290" s="93"/>
      <c r="CW290" s="93"/>
      <c r="CX290" s="93"/>
      <c r="CY290" s="93"/>
      <c r="CZ290" s="93"/>
      <c r="DA290" s="93"/>
      <c r="DB290" s="93"/>
      <c r="DC290" s="93"/>
      <c r="DD290" s="93"/>
      <c r="DE290" s="93"/>
      <c r="DF290" s="93"/>
      <c r="DG290" s="93"/>
      <c r="DH290" s="93"/>
      <c r="DI290" s="93"/>
      <c r="DJ290" s="93"/>
      <c r="DK290" s="93"/>
      <c r="DL290" s="93"/>
      <c r="DM290" s="93"/>
      <c r="DN290" s="93"/>
      <c r="DO290" s="93"/>
      <c r="DP290" s="93"/>
      <c r="DQ290" s="93"/>
      <c r="DR290" s="93"/>
      <c r="DS290" s="93"/>
      <c r="DT290" s="93"/>
      <c r="DU290" s="93"/>
      <c r="DV290" s="93"/>
      <c r="DW290" s="93"/>
      <c r="DX290" s="93"/>
      <c r="DY290" s="93"/>
      <c r="DZ290" s="93"/>
      <c r="EA290" s="93"/>
      <c r="EB290" s="93"/>
      <c r="EC290" s="93"/>
      <c r="ED290" s="93"/>
      <c r="EE290" s="93"/>
      <c r="EF290" s="93"/>
      <c r="EG290" s="93"/>
      <c r="EH290" s="93"/>
      <c r="EI290" s="93"/>
      <c r="EJ290" s="93"/>
      <c r="EK290" s="93"/>
      <c r="EL290" s="93"/>
      <c r="EM290" s="93"/>
      <c r="EN290" s="93"/>
      <c r="EO290" s="93"/>
      <c r="EP290" s="93"/>
      <c r="EQ290" s="93"/>
      <c r="ER290" s="93"/>
      <c r="ES290" s="93"/>
      <c r="ET290" s="93"/>
      <c r="EU290" s="93"/>
      <c r="EV290" s="93"/>
      <c r="EW290" s="93"/>
      <c r="EX290" s="93"/>
      <c r="EY290" s="93"/>
      <c r="EZ290" s="93"/>
      <c r="FA290" s="93"/>
      <c r="FB290" s="93"/>
      <c r="FC290" s="93"/>
      <c r="FD290" s="93"/>
      <c r="FE290" s="93"/>
      <c r="FF290" s="93"/>
      <c r="FG290" s="93"/>
      <c r="FH290" s="93"/>
      <c r="FI290" s="93"/>
      <c r="FJ290" s="93"/>
      <c r="FK290" s="93"/>
      <c r="FL290" s="93"/>
      <c r="FM290" s="93"/>
      <c r="FN290" s="93"/>
      <c r="FO290" s="93"/>
      <c r="FP290" s="93"/>
      <c r="FQ290" s="93"/>
      <c r="FR290" s="93"/>
      <c r="FS290" s="93"/>
      <c r="FT290" s="93"/>
      <c r="FU290" s="93"/>
      <c r="FV290" s="93"/>
      <c r="FW290" s="93"/>
      <c r="FX290" s="93"/>
      <c r="FY290" s="93"/>
      <c r="FZ290" s="93"/>
      <c r="GA290" s="93"/>
      <c r="GB290" s="93"/>
      <c r="GC290" s="93"/>
      <c r="GD290" s="93"/>
      <c r="GE290" s="93"/>
      <c r="GF290" s="93"/>
      <c r="GG290" s="93"/>
      <c r="GH290" s="93"/>
      <c r="GI290" s="93"/>
      <c r="GJ290" s="93"/>
      <c r="GK290" s="93"/>
      <c r="GL290" s="93"/>
      <c r="GM290" s="93"/>
      <c r="GN290" s="93"/>
      <c r="GO290" s="93"/>
      <c r="GP290" s="93"/>
      <c r="GQ290" s="93"/>
      <c r="GR290" s="93"/>
      <c r="GS290" s="93"/>
      <c r="GT290" s="93"/>
      <c r="GU290" s="93"/>
      <c r="GV290" s="93"/>
      <c r="GW290" s="93"/>
      <c r="GX290" s="93"/>
      <c r="GY290" s="93"/>
      <c r="GZ290" s="93"/>
      <c r="HA290" s="93"/>
      <c r="HB290" s="93"/>
      <c r="HC290" s="93"/>
      <c r="HD290" s="93"/>
      <c r="HE290" s="93"/>
      <c r="HF290" s="93"/>
      <c r="HG290" s="93"/>
      <c r="HH290" s="93"/>
      <c r="HI290" s="93"/>
      <c r="HJ290" s="93"/>
      <c r="HK290" s="93"/>
      <c r="HL290" s="93"/>
      <c r="HM290" s="93"/>
      <c r="HN290" s="93"/>
      <c r="HO290" s="93"/>
      <c r="HP290" s="93"/>
      <c r="HQ290" s="93"/>
      <c r="HR290" s="93"/>
      <c r="HS290" s="93"/>
      <c r="HT290" s="93"/>
      <c r="HU290" s="93"/>
      <c r="HV290" s="93"/>
      <c r="HW290" s="93"/>
      <c r="HX290" s="93"/>
      <c r="HY290" s="93"/>
      <c r="HZ290" s="93"/>
      <c r="IA290" s="93"/>
      <c r="IB290" s="93"/>
      <c r="IC290" s="93"/>
      <c r="ID290" s="93"/>
      <c r="IE290" s="93"/>
      <c r="IF290" s="93"/>
      <c r="IG290" s="93"/>
      <c r="IH290" s="93"/>
      <c r="II290" s="93"/>
      <c r="IJ290" s="93"/>
      <c r="IK290" s="93"/>
      <c r="IL290" s="93"/>
      <c r="IM290" s="93"/>
      <c r="IN290" s="93"/>
      <c r="IO290" s="93"/>
      <c r="IP290" s="93"/>
      <c r="IQ290" s="93"/>
      <c r="IR290" s="93"/>
      <c r="IS290" s="93"/>
      <c r="IT290" s="93"/>
    </row>
    <row r="291" spans="1:254" x14ac:dyDescent="0.2">
      <c r="A291" s="124" t="s">
        <v>282</v>
      </c>
      <c r="B291" s="137" t="s">
        <v>280</v>
      </c>
      <c r="C291" s="126" t="s">
        <v>210</v>
      </c>
      <c r="D291" s="126" t="s">
        <v>25</v>
      </c>
      <c r="E291" s="126" t="s">
        <v>229</v>
      </c>
      <c r="F291" s="126" t="s">
        <v>31</v>
      </c>
      <c r="G291" s="164">
        <v>1</v>
      </c>
    </row>
    <row r="292" spans="1:254" x14ac:dyDescent="0.2">
      <c r="A292" s="124" t="s">
        <v>182</v>
      </c>
      <c r="B292" s="137" t="s">
        <v>280</v>
      </c>
      <c r="C292" s="126" t="s">
        <v>210</v>
      </c>
      <c r="D292" s="126" t="s">
        <v>25</v>
      </c>
      <c r="E292" s="126" t="s">
        <v>229</v>
      </c>
      <c r="F292" s="126" t="s">
        <v>183</v>
      </c>
      <c r="G292" s="164">
        <v>99</v>
      </c>
    </row>
    <row r="293" spans="1:254" ht="25.5" x14ac:dyDescent="0.2">
      <c r="A293" s="129" t="s">
        <v>327</v>
      </c>
      <c r="B293" s="134" t="s">
        <v>280</v>
      </c>
      <c r="C293" s="131" t="s">
        <v>210</v>
      </c>
      <c r="D293" s="131" t="s">
        <v>25</v>
      </c>
      <c r="E293" s="131" t="s">
        <v>231</v>
      </c>
      <c r="F293" s="126"/>
      <c r="G293" s="164">
        <f>SUM(G294:G295)</f>
        <v>50</v>
      </c>
    </row>
    <row r="294" spans="1:254" x14ac:dyDescent="0.2">
      <c r="A294" s="124" t="s">
        <v>282</v>
      </c>
      <c r="B294" s="137" t="s">
        <v>280</v>
      </c>
      <c r="C294" s="126" t="s">
        <v>210</v>
      </c>
      <c r="D294" s="126" t="s">
        <v>25</v>
      </c>
      <c r="E294" s="126" t="s">
        <v>231</v>
      </c>
      <c r="F294" s="126" t="s">
        <v>31</v>
      </c>
      <c r="G294" s="164">
        <v>1</v>
      </c>
    </row>
    <row r="295" spans="1:254" x14ac:dyDescent="0.2">
      <c r="A295" s="124" t="s">
        <v>182</v>
      </c>
      <c r="B295" s="137" t="s">
        <v>280</v>
      </c>
      <c r="C295" s="126" t="s">
        <v>210</v>
      </c>
      <c r="D295" s="126" t="s">
        <v>25</v>
      </c>
      <c r="E295" s="126" t="s">
        <v>231</v>
      </c>
      <c r="F295" s="126" t="s">
        <v>183</v>
      </c>
      <c r="G295" s="164">
        <v>49</v>
      </c>
    </row>
    <row r="296" spans="1:254" ht="13.5" x14ac:dyDescent="0.25">
      <c r="A296" s="119" t="s">
        <v>65</v>
      </c>
      <c r="B296" s="201" t="s">
        <v>280</v>
      </c>
      <c r="C296" s="121" t="s">
        <v>210</v>
      </c>
      <c r="D296" s="121" t="s">
        <v>25</v>
      </c>
      <c r="E296" s="121" t="s">
        <v>328</v>
      </c>
      <c r="F296" s="121"/>
      <c r="G296" s="169">
        <f>SUM(G297)</f>
        <v>505</v>
      </c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62"/>
      <c r="W296" s="162"/>
      <c r="X296" s="162"/>
      <c r="Y296" s="162"/>
      <c r="Z296" s="162"/>
      <c r="AA296" s="162"/>
      <c r="AB296" s="162"/>
      <c r="AC296" s="162"/>
      <c r="AD296" s="162"/>
      <c r="AE296" s="162"/>
      <c r="AF296" s="162"/>
      <c r="AG296" s="162"/>
      <c r="AH296" s="162"/>
      <c r="AI296" s="162"/>
      <c r="AJ296" s="162"/>
      <c r="AK296" s="162"/>
      <c r="AL296" s="162"/>
      <c r="AM296" s="162"/>
      <c r="AN296" s="162"/>
      <c r="AO296" s="162"/>
      <c r="AP296" s="162"/>
      <c r="AQ296" s="162"/>
      <c r="AR296" s="162"/>
      <c r="AS296" s="162"/>
      <c r="AT296" s="162"/>
      <c r="AU296" s="162"/>
      <c r="AV296" s="162"/>
      <c r="AW296" s="162"/>
      <c r="AX296" s="162"/>
      <c r="AY296" s="162"/>
      <c r="AZ296" s="162"/>
      <c r="BA296" s="162"/>
      <c r="BB296" s="162"/>
      <c r="BC296" s="162"/>
      <c r="BD296" s="162"/>
      <c r="BE296" s="162"/>
      <c r="BF296" s="162"/>
      <c r="BG296" s="162"/>
      <c r="BH296" s="162"/>
      <c r="BI296" s="162"/>
      <c r="BJ296" s="162"/>
      <c r="BK296" s="162"/>
      <c r="BL296" s="162"/>
      <c r="BM296" s="162"/>
      <c r="BN296" s="162"/>
      <c r="BO296" s="162"/>
      <c r="BP296" s="162"/>
      <c r="BQ296" s="162"/>
      <c r="BR296" s="162"/>
      <c r="BS296" s="162"/>
      <c r="BT296" s="162"/>
      <c r="BU296" s="162"/>
      <c r="BV296" s="162"/>
      <c r="BW296" s="162"/>
      <c r="BX296" s="162"/>
      <c r="BY296" s="162"/>
      <c r="BZ296" s="162"/>
      <c r="CA296" s="162"/>
      <c r="CB296" s="162"/>
      <c r="CC296" s="162"/>
      <c r="CD296" s="162"/>
      <c r="CE296" s="162"/>
      <c r="CF296" s="162"/>
      <c r="CG296" s="162"/>
      <c r="CH296" s="162"/>
      <c r="CI296" s="162"/>
      <c r="CJ296" s="162"/>
      <c r="CK296" s="162"/>
      <c r="CL296" s="162"/>
      <c r="CM296" s="162"/>
      <c r="CN296" s="162"/>
      <c r="CO296" s="162"/>
      <c r="CP296" s="162"/>
      <c r="CQ296" s="162"/>
      <c r="CR296" s="162"/>
      <c r="CS296" s="162"/>
      <c r="CT296" s="162"/>
      <c r="CU296" s="162"/>
      <c r="CV296" s="162"/>
      <c r="CW296" s="162"/>
      <c r="CX296" s="162"/>
      <c r="CY296" s="162"/>
      <c r="CZ296" s="162"/>
      <c r="DA296" s="162"/>
      <c r="DB296" s="162"/>
      <c r="DC296" s="162"/>
      <c r="DD296" s="162"/>
      <c r="DE296" s="162"/>
      <c r="DF296" s="162"/>
      <c r="DG296" s="162"/>
      <c r="DH296" s="162"/>
      <c r="DI296" s="162"/>
      <c r="DJ296" s="162"/>
      <c r="DK296" s="162"/>
      <c r="DL296" s="162"/>
      <c r="DM296" s="162"/>
      <c r="DN296" s="162"/>
      <c r="DO296" s="162"/>
      <c r="DP296" s="162"/>
      <c r="DQ296" s="162"/>
      <c r="DR296" s="162"/>
      <c r="DS296" s="162"/>
      <c r="DT296" s="162"/>
      <c r="DU296" s="162"/>
      <c r="DV296" s="162"/>
      <c r="DW296" s="162"/>
      <c r="DX296" s="162"/>
      <c r="DY296" s="162"/>
      <c r="DZ296" s="162"/>
      <c r="EA296" s="162"/>
      <c r="EB296" s="162"/>
      <c r="EC296" s="162"/>
      <c r="ED296" s="162"/>
      <c r="EE296" s="162"/>
      <c r="EF296" s="162"/>
      <c r="EG296" s="162"/>
      <c r="EH296" s="162"/>
      <c r="EI296" s="162"/>
      <c r="EJ296" s="162"/>
      <c r="EK296" s="162"/>
      <c r="EL296" s="162"/>
      <c r="EM296" s="162"/>
      <c r="EN296" s="162"/>
      <c r="EO296" s="162"/>
      <c r="EP296" s="162"/>
      <c r="EQ296" s="162"/>
      <c r="ER296" s="162"/>
      <c r="ES296" s="162"/>
      <c r="ET296" s="162"/>
      <c r="EU296" s="162"/>
      <c r="EV296" s="162"/>
      <c r="EW296" s="162"/>
      <c r="EX296" s="162"/>
      <c r="EY296" s="162"/>
      <c r="EZ296" s="162"/>
      <c r="FA296" s="162"/>
      <c r="FB296" s="162"/>
      <c r="FC296" s="162"/>
      <c r="FD296" s="162"/>
      <c r="FE296" s="162"/>
      <c r="FF296" s="162"/>
      <c r="FG296" s="162"/>
      <c r="FH296" s="162"/>
      <c r="FI296" s="162"/>
      <c r="FJ296" s="162"/>
      <c r="FK296" s="162"/>
      <c r="FL296" s="162"/>
      <c r="FM296" s="162"/>
      <c r="FN296" s="162"/>
      <c r="FO296" s="162"/>
      <c r="FP296" s="162"/>
      <c r="FQ296" s="162"/>
      <c r="FR296" s="162"/>
      <c r="FS296" s="162"/>
      <c r="FT296" s="162"/>
      <c r="FU296" s="162"/>
      <c r="FV296" s="162"/>
      <c r="FW296" s="162"/>
      <c r="FX296" s="162"/>
      <c r="FY296" s="162"/>
      <c r="FZ296" s="162"/>
      <c r="GA296" s="162"/>
      <c r="GB296" s="162"/>
      <c r="GC296" s="162"/>
      <c r="GD296" s="162"/>
      <c r="GE296" s="162"/>
      <c r="GF296" s="162"/>
      <c r="GG296" s="162"/>
      <c r="GH296" s="162"/>
      <c r="GI296" s="162"/>
      <c r="GJ296" s="162"/>
      <c r="GK296" s="162"/>
      <c r="GL296" s="162"/>
      <c r="GM296" s="162"/>
      <c r="GN296" s="162"/>
      <c r="GO296" s="162"/>
      <c r="GP296" s="162"/>
      <c r="GQ296" s="162"/>
      <c r="GR296" s="162"/>
      <c r="GS296" s="162"/>
      <c r="GT296" s="162"/>
      <c r="GU296" s="162"/>
      <c r="GV296" s="162"/>
      <c r="GW296" s="162"/>
      <c r="GX296" s="162"/>
      <c r="GY296" s="162"/>
      <c r="GZ296" s="162"/>
      <c r="HA296" s="162"/>
      <c r="HB296" s="162"/>
      <c r="HC296" s="162"/>
      <c r="HD296" s="162"/>
      <c r="HE296" s="162"/>
      <c r="HF296" s="162"/>
      <c r="HG296" s="162"/>
      <c r="HH296" s="162"/>
      <c r="HI296" s="162"/>
      <c r="HJ296" s="162"/>
      <c r="HK296" s="162"/>
      <c r="HL296" s="162"/>
      <c r="HM296" s="162"/>
      <c r="HN296" s="162"/>
      <c r="HO296" s="162"/>
      <c r="HP296" s="162"/>
      <c r="HQ296" s="162"/>
      <c r="HR296" s="162"/>
      <c r="HS296" s="162"/>
      <c r="HT296" s="162"/>
      <c r="HU296" s="162"/>
      <c r="HV296" s="162"/>
      <c r="HW296" s="162"/>
      <c r="HX296" s="162"/>
      <c r="HY296" s="162"/>
      <c r="HZ296" s="162"/>
      <c r="IA296" s="162"/>
      <c r="IB296" s="162"/>
      <c r="IC296" s="162"/>
      <c r="ID296" s="162"/>
      <c r="IE296" s="162"/>
      <c r="IF296" s="162"/>
      <c r="IG296" s="162"/>
      <c r="IH296" s="162"/>
      <c r="II296" s="162"/>
      <c r="IJ296" s="162"/>
      <c r="IK296" s="162"/>
      <c r="IL296" s="162"/>
      <c r="IM296" s="162"/>
      <c r="IN296" s="162"/>
      <c r="IO296" s="162"/>
      <c r="IP296" s="162"/>
      <c r="IQ296" s="162"/>
      <c r="IR296" s="162"/>
      <c r="IS296" s="162"/>
      <c r="IT296" s="162"/>
    </row>
    <row r="297" spans="1:254" ht="38.25" x14ac:dyDescent="0.2">
      <c r="A297" s="173" t="s">
        <v>329</v>
      </c>
      <c r="B297" s="134" t="s">
        <v>280</v>
      </c>
      <c r="C297" s="134" t="s">
        <v>210</v>
      </c>
      <c r="D297" s="134" t="s">
        <v>25</v>
      </c>
      <c r="E297" s="134" t="s">
        <v>233</v>
      </c>
      <c r="F297" s="134"/>
      <c r="G297" s="132">
        <f>SUM(G298)</f>
        <v>505</v>
      </c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  <c r="AF297" s="93"/>
      <c r="AG297" s="93"/>
      <c r="AH297" s="93"/>
      <c r="AI297" s="93"/>
      <c r="AJ297" s="93"/>
      <c r="AK297" s="93"/>
      <c r="AL297" s="93"/>
      <c r="AM297" s="93"/>
      <c r="AN297" s="93"/>
      <c r="AO297" s="93"/>
      <c r="AP297" s="93"/>
      <c r="AQ297" s="93"/>
      <c r="AR297" s="93"/>
      <c r="AS297" s="93"/>
      <c r="AT297" s="93"/>
      <c r="AU297" s="93"/>
      <c r="AV297" s="93"/>
      <c r="AW297" s="93"/>
      <c r="AX297" s="93"/>
      <c r="AY297" s="93"/>
      <c r="AZ297" s="93"/>
      <c r="BA297" s="93"/>
      <c r="BB297" s="93"/>
      <c r="BC297" s="93"/>
      <c r="BD297" s="93"/>
      <c r="BE297" s="93"/>
      <c r="BF297" s="93"/>
      <c r="BG297" s="93"/>
      <c r="BH297" s="93"/>
      <c r="BI297" s="93"/>
      <c r="BJ297" s="93"/>
      <c r="BK297" s="93"/>
      <c r="BL297" s="93"/>
      <c r="BM297" s="93"/>
      <c r="BN297" s="93"/>
      <c r="BO297" s="93"/>
      <c r="BP297" s="93"/>
      <c r="BQ297" s="93"/>
      <c r="BR297" s="93"/>
      <c r="BS297" s="93"/>
      <c r="BT297" s="93"/>
      <c r="BU297" s="93"/>
      <c r="BV297" s="93"/>
      <c r="BW297" s="93"/>
      <c r="BX297" s="93"/>
      <c r="BY297" s="93"/>
      <c r="BZ297" s="93"/>
      <c r="CA297" s="93"/>
      <c r="CB297" s="93"/>
      <c r="CC297" s="93"/>
      <c r="CD297" s="93"/>
      <c r="CE297" s="93"/>
      <c r="CF297" s="93"/>
      <c r="CG297" s="93"/>
      <c r="CH297" s="93"/>
      <c r="CI297" s="93"/>
      <c r="CJ297" s="93"/>
      <c r="CK297" s="93"/>
      <c r="CL297" s="93"/>
      <c r="CM297" s="93"/>
      <c r="CN297" s="93"/>
      <c r="CO297" s="93"/>
      <c r="CP297" s="93"/>
      <c r="CQ297" s="93"/>
      <c r="CR297" s="93"/>
      <c r="CS297" s="93"/>
      <c r="CT297" s="93"/>
      <c r="CU297" s="93"/>
      <c r="CV297" s="93"/>
      <c r="CW297" s="93"/>
      <c r="CX297" s="93"/>
      <c r="CY297" s="93"/>
      <c r="CZ297" s="93"/>
      <c r="DA297" s="93"/>
      <c r="DB297" s="93"/>
      <c r="DC297" s="93"/>
      <c r="DD297" s="93"/>
      <c r="DE297" s="93"/>
      <c r="DF297" s="93"/>
      <c r="DG297" s="93"/>
      <c r="DH297" s="93"/>
      <c r="DI297" s="93"/>
      <c r="DJ297" s="93"/>
      <c r="DK297" s="93"/>
      <c r="DL297" s="93"/>
      <c r="DM297" s="93"/>
      <c r="DN297" s="93"/>
      <c r="DO297" s="93"/>
      <c r="DP297" s="93"/>
      <c r="DQ297" s="93"/>
      <c r="DR297" s="93"/>
      <c r="DS297" s="93"/>
      <c r="DT297" s="93"/>
      <c r="DU297" s="93"/>
      <c r="DV297" s="93"/>
      <c r="DW297" s="93"/>
      <c r="DX297" s="93"/>
      <c r="DY297" s="93"/>
      <c r="DZ297" s="93"/>
      <c r="EA297" s="93"/>
      <c r="EB297" s="93"/>
      <c r="EC297" s="93"/>
      <c r="ED297" s="93"/>
      <c r="EE297" s="93"/>
      <c r="EF297" s="93"/>
      <c r="EG297" s="93"/>
      <c r="EH297" s="93"/>
      <c r="EI297" s="93"/>
      <c r="EJ297" s="93"/>
      <c r="EK297" s="93"/>
      <c r="EL297" s="93"/>
      <c r="EM297" s="93"/>
      <c r="EN297" s="93"/>
      <c r="EO297" s="93"/>
      <c r="EP297" s="93"/>
      <c r="EQ297" s="93"/>
      <c r="ER297" s="93"/>
      <c r="ES297" s="93"/>
      <c r="ET297" s="93"/>
      <c r="EU297" s="93"/>
      <c r="EV297" s="93"/>
      <c r="EW297" s="93"/>
      <c r="EX297" s="93"/>
      <c r="EY297" s="93"/>
      <c r="EZ297" s="93"/>
      <c r="FA297" s="93"/>
      <c r="FB297" s="93"/>
      <c r="FC297" s="93"/>
      <c r="FD297" s="93"/>
      <c r="FE297" s="93"/>
      <c r="FF297" s="93"/>
      <c r="FG297" s="93"/>
      <c r="FH297" s="93"/>
      <c r="FI297" s="93"/>
      <c r="FJ297" s="93"/>
      <c r="FK297" s="93"/>
      <c r="FL297" s="93"/>
      <c r="FM297" s="93"/>
      <c r="FN297" s="93"/>
      <c r="FO297" s="93"/>
      <c r="FP297" s="93"/>
      <c r="FQ297" s="93"/>
      <c r="FR297" s="93"/>
      <c r="FS297" s="93"/>
      <c r="FT297" s="93"/>
      <c r="FU297" s="93"/>
      <c r="FV297" s="93"/>
      <c r="FW297" s="93"/>
      <c r="FX297" s="93"/>
      <c r="FY297" s="93"/>
      <c r="FZ297" s="93"/>
      <c r="GA297" s="93"/>
      <c r="GB297" s="93"/>
      <c r="GC297" s="93"/>
      <c r="GD297" s="93"/>
      <c r="GE297" s="93"/>
      <c r="GF297" s="93"/>
      <c r="GG297" s="93"/>
      <c r="GH297" s="93"/>
      <c r="GI297" s="93"/>
      <c r="GJ297" s="93"/>
      <c r="GK297" s="93"/>
      <c r="GL297" s="93"/>
      <c r="GM297" s="93"/>
      <c r="GN297" s="93"/>
      <c r="GO297" s="93"/>
      <c r="GP297" s="93"/>
      <c r="GQ297" s="93"/>
      <c r="GR297" s="93"/>
      <c r="GS297" s="93"/>
      <c r="GT297" s="93"/>
      <c r="GU297" s="93"/>
      <c r="GV297" s="93"/>
      <c r="GW297" s="93"/>
      <c r="GX297" s="93"/>
      <c r="GY297" s="93"/>
      <c r="GZ297" s="93"/>
      <c r="HA297" s="93"/>
      <c r="HB297" s="93"/>
      <c r="HC297" s="93"/>
      <c r="HD297" s="93"/>
      <c r="HE297" s="93"/>
      <c r="HF297" s="93"/>
      <c r="HG297" s="93"/>
      <c r="HH297" s="93"/>
      <c r="HI297" s="93"/>
      <c r="HJ297" s="93"/>
      <c r="HK297" s="93"/>
      <c r="HL297" s="93"/>
      <c r="HM297" s="93"/>
      <c r="HN297" s="93"/>
      <c r="HO297" s="93"/>
      <c r="HP297" s="93"/>
      <c r="HQ297" s="93"/>
      <c r="HR297" s="93"/>
      <c r="HS297" s="93"/>
      <c r="HT297" s="93"/>
      <c r="HU297" s="93"/>
      <c r="HV297" s="93"/>
      <c r="HW297" s="93"/>
      <c r="HX297" s="93"/>
      <c r="HY297" s="93"/>
      <c r="HZ297" s="93"/>
      <c r="IA297" s="93"/>
      <c r="IB297" s="93"/>
      <c r="IC297" s="93"/>
      <c r="ID297" s="93"/>
      <c r="IE297" s="93"/>
      <c r="IF297" s="93"/>
      <c r="IG297" s="93"/>
      <c r="IH297" s="93"/>
      <c r="II297" s="93"/>
      <c r="IJ297" s="93"/>
      <c r="IK297" s="93"/>
      <c r="IL297" s="93"/>
      <c r="IM297" s="93"/>
      <c r="IN297" s="93"/>
      <c r="IO297" s="93"/>
      <c r="IP297" s="93"/>
      <c r="IQ297" s="93"/>
      <c r="IR297" s="93"/>
      <c r="IS297" s="93"/>
      <c r="IT297" s="93"/>
    </row>
    <row r="298" spans="1:254" x14ac:dyDescent="0.2">
      <c r="A298" s="124" t="s">
        <v>282</v>
      </c>
      <c r="B298" s="137" t="s">
        <v>280</v>
      </c>
      <c r="C298" s="137" t="s">
        <v>210</v>
      </c>
      <c r="D298" s="137" t="s">
        <v>25</v>
      </c>
      <c r="E298" s="137" t="s">
        <v>233</v>
      </c>
      <c r="F298" s="137" t="s">
        <v>31</v>
      </c>
      <c r="G298" s="127">
        <v>505</v>
      </c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  <c r="AJ298" s="128"/>
      <c r="AK298" s="128"/>
      <c r="AL298" s="128"/>
      <c r="AM298" s="128"/>
      <c r="AN298" s="128"/>
      <c r="AO298" s="128"/>
      <c r="AP298" s="128"/>
      <c r="AQ298" s="128"/>
      <c r="AR298" s="128"/>
      <c r="AS298" s="128"/>
      <c r="AT298" s="128"/>
      <c r="AU298" s="128"/>
      <c r="AV298" s="128"/>
      <c r="AW298" s="128"/>
      <c r="AX298" s="128"/>
      <c r="AY298" s="128"/>
      <c r="AZ298" s="128"/>
      <c r="BA298" s="128"/>
      <c r="BB298" s="128"/>
      <c r="BC298" s="128"/>
      <c r="BD298" s="128"/>
      <c r="BE298" s="128"/>
      <c r="BF298" s="128"/>
      <c r="BG298" s="128"/>
      <c r="BH298" s="128"/>
      <c r="BI298" s="128"/>
      <c r="BJ298" s="128"/>
      <c r="BK298" s="128"/>
      <c r="BL298" s="128"/>
      <c r="BM298" s="128"/>
      <c r="BN298" s="128"/>
      <c r="BO298" s="128"/>
      <c r="BP298" s="128"/>
      <c r="BQ298" s="128"/>
      <c r="BR298" s="128"/>
      <c r="BS298" s="128"/>
      <c r="BT298" s="128"/>
      <c r="BU298" s="128"/>
      <c r="BV298" s="128"/>
      <c r="BW298" s="128"/>
      <c r="BX298" s="128"/>
      <c r="BY298" s="128"/>
      <c r="BZ298" s="128"/>
      <c r="CA298" s="128"/>
      <c r="CB298" s="128"/>
      <c r="CC298" s="128"/>
      <c r="CD298" s="128"/>
      <c r="CE298" s="128"/>
      <c r="CF298" s="128"/>
      <c r="CG298" s="128"/>
      <c r="CH298" s="128"/>
      <c r="CI298" s="128"/>
      <c r="CJ298" s="128"/>
      <c r="CK298" s="128"/>
      <c r="CL298" s="128"/>
      <c r="CM298" s="128"/>
      <c r="CN298" s="128"/>
      <c r="CO298" s="128"/>
      <c r="CP298" s="128"/>
      <c r="CQ298" s="128"/>
      <c r="CR298" s="128"/>
      <c r="CS298" s="128"/>
      <c r="CT298" s="128"/>
      <c r="CU298" s="128"/>
      <c r="CV298" s="128"/>
      <c r="CW298" s="128"/>
      <c r="CX298" s="128"/>
      <c r="CY298" s="128"/>
      <c r="CZ298" s="128"/>
      <c r="DA298" s="128"/>
      <c r="DB298" s="128"/>
      <c r="DC298" s="128"/>
      <c r="DD298" s="128"/>
      <c r="DE298" s="128"/>
      <c r="DF298" s="128"/>
      <c r="DG298" s="128"/>
      <c r="DH298" s="128"/>
      <c r="DI298" s="128"/>
      <c r="DJ298" s="128"/>
      <c r="DK298" s="128"/>
      <c r="DL298" s="128"/>
      <c r="DM298" s="128"/>
      <c r="DN298" s="128"/>
      <c r="DO298" s="128"/>
      <c r="DP298" s="128"/>
      <c r="DQ298" s="128"/>
      <c r="DR298" s="128"/>
      <c r="DS298" s="128"/>
      <c r="DT298" s="128"/>
      <c r="DU298" s="128"/>
      <c r="DV298" s="128"/>
      <c r="DW298" s="128"/>
      <c r="DX298" s="128"/>
      <c r="DY298" s="128"/>
      <c r="DZ298" s="128"/>
      <c r="EA298" s="128"/>
      <c r="EB298" s="128"/>
      <c r="EC298" s="128"/>
      <c r="ED298" s="128"/>
      <c r="EE298" s="128"/>
      <c r="EF298" s="128"/>
      <c r="EG298" s="128"/>
      <c r="EH298" s="128"/>
      <c r="EI298" s="128"/>
      <c r="EJ298" s="128"/>
      <c r="EK298" s="128"/>
      <c r="EL298" s="128"/>
      <c r="EM298" s="128"/>
      <c r="EN298" s="128"/>
      <c r="EO298" s="128"/>
      <c r="EP298" s="128"/>
      <c r="EQ298" s="128"/>
      <c r="ER298" s="128"/>
      <c r="ES298" s="128"/>
      <c r="ET298" s="128"/>
      <c r="EU298" s="128"/>
      <c r="EV298" s="128"/>
      <c r="EW298" s="128"/>
      <c r="EX298" s="128"/>
      <c r="EY298" s="128"/>
      <c r="EZ298" s="128"/>
      <c r="FA298" s="128"/>
      <c r="FB298" s="128"/>
      <c r="FC298" s="128"/>
      <c r="FD298" s="128"/>
      <c r="FE298" s="128"/>
      <c r="FF298" s="128"/>
      <c r="FG298" s="128"/>
      <c r="FH298" s="128"/>
      <c r="FI298" s="128"/>
      <c r="FJ298" s="128"/>
      <c r="FK298" s="128"/>
      <c r="FL298" s="128"/>
      <c r="FM298" s="128"/>
      <c r="FN298" s="128"/>
      <c r="FO298" s="128"/>
      <c r="FP298" s="128"/>
      <c r="FQ298" s="128"/>
      <c r="FR298" s="128"/>
      <c r="FS298" s="128"/>
      <c r="FT298" s="128"/>
      <c r="FU298" s="128"/>
      <c r="FV298" s="128"/>
      <c r="FW298" s="128"/>
      <c r="FX298" s="128"/>
      <c r="FY298" s="128"/>
      <c r="FZ298" s="128"/>
      <c r="GA298" s="128"/>
      <c r="GB298" s="128"/>
      <c r="GC298" s="128"/>
      <c r="GD298" s="128"/>
      <c r="GE298" s="128"/>
      <c r="GF298" s="128"/>
      <c r="GG298" s="128"/>
      <c r="GH298" s="128"/>
      <c r="GI298" s="128"/>
      <c r="GJ298" s="128"/>
      <c r="GK298" s="128"/>
      <c r="GL298" s="128"/>
      <c r="GM298" s="128"/>
      <c r="GN298" s="128"/>
      <c r="GO298" s="128"/>
      <c r="GP298" s="128"/>
      <c r="GQ298" s="128"/>
      <c r="GR298" s="128"/>
      <c r="GS298" s="128"/>
      <c r="GT298" s="128"/>
      <c r="GU298" s="128"/>
      <c r="GV298" s="128"/>
      <c r="GW298" s="128"/>
      <c r="GX298" s="128"/>
      <c r="GY298" s="128"/>
      <c r="GZ298" s="128"/>
      <c r="HA298" s="128"/>
      <c r="HB298" s="128"/>
      <c r="HC298" s="128"/>
      <c r="HD298" s="128"/>
      <c r="HE298" s="128"/>
      <c r="HF298" s="128"/>
      <c r="HG298" s="128"/>
      <c r="HH298" s="128"/>
      <c r="HI298" s="128"/>
      <c r="HJ298" s="128"/>
      <c r="HK298" s="128"/>
      <c r="HL298" s="128"/>
      <c r="HM298" s="128"/>
      <c r="HN298" s="128"/>
      <c r="HO298" s="128"/>
      <c r="HP298" s="128"/>
      <c r="HQ298" s="128"/>
      <c r="HR298" s="128"/>
      <c r="HS298" s="128"/>
      <c r="HT298" s="128"/>
      <c r="HU298" s="128"/>
      <c r="HV298" s="128"/>
      <c r="HW298" s="128"/>
      <c r="HX298" s="128"/>
      <c r="HY298" s="128"/>
      <c r="HZ298" s="128"/>
      <c r="IA298" s="128"/>
      <c r="IB298" s="128"/>
      <c r="IC298" s="128"/>
      <c r="ID298" s="128"/>
      <c r="IE298" s="128"/>
      <c r="IF298" s="128"/>
      <c r="IG298" s="128"/>
      <c r="IH298" s="128"/>
      <c r="II298" s="128"/>
      <c r="IJ298" s="128"/>
      <c r="IK298" s="128"/>
      <c r="IL298" s="128"/>
      <c r="IM298" s="128"/>
      <c r="IN298" s="128"/>
      <c r="IO298" s="128"/>
      <c r="IP298" s="128"/>
      <c r="IQ298" s="128"/>
      <c r="IR298" s="128"/>
      <c r="IS298" s="128"/>
      <c r="IT298" s="128"/>
    </row>
    <row r="299" spans="1:254" s="93" customFormat="1" ht="14.25" x14ac:dyDescent="0.2">
      <c r="A299" s="196" t="s">
        <v>234</v>
      </c>
      <c r="B299" s="116" t="s">
        <v>280</v>
      </c>
      <c r="C299" s="141" t="s">
        <v>210</v>
      </c>
      <c r="D299" s="141" t="s">
        <v>33</v>
      </c>
      <c r="E299" s="141"/>
      <c r="F299" s="141"/>
      <c r="G299" s="197">
        <f>SUM(G300)</f>
        <v>22044</v>
      </c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  <c r="AC299" s="98"/>
      <c r="AD299" s="98"/>
      <c r="AE299" s="98"/>
      <c r="AF299" s="98"/>
      <c r="AG299" s="98"/>
      <c r="AH299" s="98"/>
      <c r="AI299" s="98"/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98"/>
      <c r="AV299" s="98"/>
      <c r="AW299" s="98"/>
      <c r="AX299" s="98"/>
      <c r="AY299" s="98"/>
      <c r="AZ299" s="98"/>
      <c r="BA299" s="98"/>
      <c r="BB299" s="98"/>
      <c r="BC299" s="98"/>
      <c r="BD299" s="98"/>
      <c r="BE299" s="98"/>
      <c r="BF299" s="98"/>
      <c r="BG299" s="98"/>
      <c r="BH299" s="98"/>
      <c r="BI299" s="98"/>
      <c r="BJ299" s="98"/>
      <c r="BK299" s="98"/>
      <c r="BL299" s="98"/>
      <c r="BM299" s="98"/>
      <c r="BN299" s="98"/>
      <c r="BO299" s="98"/>
      <c r="BP299" s="98"/>
      <c r="BQ299" s="98"/>
      <c r="BR299" s="98"/>
      <c r="BS299" s="98"/>
      <c r="BT299" s="98"/>
      <c r="BU299" s="98"/>
      <c r="BV299" s="98"/>
      <c r="BW299" s="98"/>
      <c r="BX299" s="98"/>
      <c r="BY299" s="98"/>
      <c r="BZ299" s="98"/>
      <c r="CA299" s="98"/>
      <c r="CB299" s="98"/>
      <c r="CC299" s="98"/>
      <c r="CD299" s="98"/>
      <c r="CE299" s="98"/>
      <c r="CF299" s="98"/>
      <c r="CG299" s="98"/>
      <c r="CH299" s="98"/>
      <c r="CI299" s="98"/>
      <c r="CJ299" s="98"/>
      <c r="CK299" s="98"/>
      <c r="CL299" s="98"/>
      <c r="CM299" s="98"/>
      <c r="CN299" s="98"/>
      <c r="CO299" s="98"/>
      <c r="CP299" s="98"/>
      <c r="CQ299" s="98"/>
      <c r="CR299" s="98"/>
      <c r="CS299" s="98"/>
      <c r="CT299" s="98"/>
      <c r="CU299" s="98"/>
      <c r="CV299" s="98"/>
      <c r="CW299" s="98"/>
      <c r="CX299" s="98"/>
      <c r="CY299" s="98"/>
      <c r="CZ299" s="98"/>
      <c r="DA299" s="98"/>
      <c r="DB299" s="98"/>
      <c r="DC299" s="98"/>
      <c r="DD299" s="98"/>
      <c r="DE299" s="98"/>
      <c r="DF299" s="98"/>
      <c r="DG299" s="98"/>
      <c r="DH299" s="98"/>
      <c r="DI299" s="98"/>
      <c r="DJ299" s="98"/>
      <c r="DK299" s="98"/>
      <c r="DL299" s="98"/>
      <c r="DM299" s="98"/>
      <c r="DN299" s="98"/>
      <c r="DO299" s="98"/>
      <c r="DP299" s="98"/>
      <c r="DQ299" s="98"/>
      <c r="DR299" s="98"/>
      <c r="DS299" s="98"/>
      <c r="DT299" s="98"/>
      <c r="DU299" s="98"/>
      <c r="DV299" s="98"/>
      <c r="DW299" s="98"/>
      <c r="DX299" s="98"/>
      <c r="DY299" s="98"/>
      <c r="DZ299" s="98"/>
      <c r="EA299" s="98"/>
      <c r="EB299" s="98"/>
      <c r="EC299" s="98"/>
      <c r="ED299" s="98"/>
      <c r="EE299" s="98"/>
      <c r="EF299" s="98"/>
      <c r="EG299" s="98"/>
      <c r="EH299" s="98"/>
      <c r="EI299" s="98"/>
      <c r="EJ299" s="98"/>
      <c r="EK299" s="98"/>
      <c r="EL299" s="98"/>
      <c r="EM299" s="98"/>
      <c r="EN299" s="98"/>
      <c r="EO299" s="98"/>
      <c r="EP299" s="98"/>
      <c r="EQ299" s="98"/>
      <c r="ER299" s="98"/>
      <c r="ES299" s="98"/>
      <c r="ET299" s="98"/>
      <c r="EU299" s="98"/>
      <c r="EV299" s="98"/>
      <c r="EW299" s="98"/>
      <c r="EX299" s="98"/>
      <c r="EY299" s="98"/>
      <c r="EZ299" s="98"/>
      <c r="FA299" s="98"/>
      <c r="FB299" s="98"/>
      <c r="FC299" s="98"/>
      <c r="FD299" s="98"/>
      <c r="FE299" s="98"/>
      <c r="FF299" s="98"/>
      <c r="FG299" s="98"/>
      <c r="FH299" s="98"/>
      <c r="FI299" s="98"/>
      <c r="FJ299" s="98"/>
      <c r="FK299" s="98"/>
      <c r="FL299" s="98"/>
      <c r="FM299" s="98"/>
      <c r="FN299" s="98"/>
      <c r="FO299" s="98"/>
      <c r="FP299" s="98"/>
      <c r="FQ299" s="98"/>
      <c r="FR299" s="98"/>
      <c r="FS299" s="98"/>
      <c r="FT299" s="98"/>
      <c r="FU299" s="98"/>
      <c r="FV299" s="98"/>
      <c r="FW299" s="98"/>
      <c r="FX299" s="98"/>
      <c r="FY299" s="98"/>
      <c r="FZ299" s="98"/>
      <c r="GA299" s="98"/>
      <c r="GB299" s="98"/>
      <c r="GC299" s="98"/>
      <c r="GD299" s="98"/>
      <c r="GE299" s="98"/>
      <c r="GF299" s="98"/>
      <c r="GG299" s="98"/>
      <c r="GH299" s="98"/>
      <c r="GI299" s="98"/>
      <c r="GJ299" s="98"/>
      <c r="GK299" s="98"/>
      <c r="GL299" s="98"/>
      <c r="GM299" s="98"/>
      <c r="GN299" s="98"/>
      <c r="GO299" s="98"/>
      <c r="GP299" s="98"/>
      <c r="GQ299" s="98"/>
      <c r="GR299" s="98"/>
      <c r="GS299" s="98"/>
      <c r="GT299" s="98"/>
      <c r="GU299" s="98"/>
      <c r="GV299" s="98"/>
      <c r="GW299" s="98"/>
      <c r="GX299" s="98"/>
      <c r="GY299" s="98"/>
      <c r="GZ299" s="98"/>
      <c r="HA299" s="98"/>
      <c r="HB299" s="98"/>
      <c r="HC299" s="98"/>
      <c r="HD299" s="98"/>
      <c r="HE299" s="98"/>
      <c r="HF299" s="98"/>
      <c r="HG299" s="98"/>
      <c r="HH299" s="98"/>
      <c r="HI299" s="98"/>
      <c r="HJ299" s="98"/>
      <c r="HK299" s="98"/>
      <c r="HL299" s="98"/>
      <c r="HM299" s="98"/>
      <c r="HN299" s="98"/>
      <c r="HO299" s="98"/>
      <c r="HP299" s="98"/>
      <c r="HQ299" s="98"/>
      <c r="HR299" s="98"/>
      <c r="HS299" s="98"/>
      <c r="HT299" s="98"/>
      <c r="HU299" s="98"/>
      <c r="HV299" s="98"/>
      <c r="HW299" s="98"/>
      <c r="HX299" s="98"/>
      <c r="HY299" s="98"/>
      <c r="HZ299" s="98"/>
      <c r="IA299" s="98"/>
      <c r="IB299" s="98"/>
      <c r="IC299" s="98"/>
      <c r="ID299" s="98"/>
      <c r="IE299" s="98"/>
      <c r="IF299" s="98"/>
      <c r="IG299" s="98"/>
      <c r="IH299" s="98"/>
      <c r="II299" s="98"/>
      <c r="IJ299" s="98"/>
      <c r="IK299" s="98"/>
      <c r="IL299" s="98"/>
      <c r="IM299" s="98"/>
      <c r="IN299" s="98"/>
      <c r="IO299" s="98"/>
      <c r="IP299" s="98"/>
      <c r="IQ299" s="98"/>
      <c r="IR299" s="98"/>
      <c r="IS299" s="98"/>
      <c r="IT299" s="98"/>
    </row>
    <row r="300" spans="1:254" ht="14.25" x14ac:dyDescent="0.2">
      <c r="A300" s="196" t="s">
        <v>235</v>
      </c>
      <c r="B300" s="202">
        <v>510</v>
      </c>
      <c r="C300" s="141" t="s">
        <v>210</v>
      </c>
      <c r="D300" s="141" t="s">
        <v>33</v>
      </c>
      <c r="E300" s="141"/>
      <c r="F300" s="141"/>
      <c r="G300" s="197">
        <f>SUM(G303+G301)</f>
        <v>22044</v>
      </c>
    </row>
    <row r="301" spans="1:254" ht="38.25" x14ac:dyDescent="0.2">
      <c r="A301" s="129" t="s">
        <v>330</v>
      </c>
      <c r="B301" s="130" t="s">
        <v>280</v>
      </c>
      <c r="C301" s="131" t="s">
        <v>210</v>
      </c>
      <c r="D301" s="131" t="s">
        <v>33</v>
      </c>
      <c r="E301" s="131" t="s">
        <v>243</v>
      </c>
      <c r="F301" s="131"/>
      <c r="G301" s="172">
        <f>SUM(G302)</f>
        <v>2500</v>
      </c>
    </row>
    <row r="302" spans="1:254" ht="13.5" x14ac:dyDescent="0.25">
      <c r="A302" s="124" t="s">
        <v>182</v>
      </c>
      <c r="B302" s="137" t="s">
        <v>280</v>
      </c>
      <c r="C302" s="126" t="s">
        <v>210</v>
      </c>
      <c r="D302" s="126" t="s">
        <v>33</v>
      </c>
      <c r="E302" s="131" t="s">
        <v>243</v>
      </c>
      <c r="F302" s="126" t="s">
        <v>183</v>
      </c>
      <c r="G302" s="164">
        <v>2500</v>
      </c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62"/>
      <c r="T302" s="162"/>
      <c r="U302" s="162"/>
      <c r="V302" s="162"/>
      <c r="W302" s="162"/>
      <c r="X302" s="162"/>
      <c r="Y302" s="162"/>
      <c r="Z302" s="162"/>
      <c r="AA302" s="162"/>
      <c r="AB302" s="162"/>
      <c r="AC302" s="162"/>
      <c r="AD302" s="162"/>
      <c r="AE302" s="162"/>
      <c r="AF302" s="162"/>
      <c r="AG302" s="162"/>
      <c r="AH302" s="162"/>
      <c r="AI302" s="162"/>
      <c r="AJ302" s="162"/>
      <c r="AK302" s="162"/>
      <c r="AL302" s="162"/>
      <c r="AM302" s="162"/>
      <c r="AN302" s="162"/>
      <c r="AO302" s="162"/>
      <c r="AP302" s="162"/>
      <c r="AQ302" s="162"/>
      <c r="AR302" s="162"/>
      <c r="AS302" s="162"/>
      <c r="AT302" s="162"/>
      <c r="AU302" s="162"/>
      <c r="AV302" s="162"/>
      <c r="AW302" s="162"/>
      <c r="AX302" s="162"/>
      <c r="AY302" s="162"/>
      <c r="AZ302" s="162"/>
      <c r="BA302" s="162"/>
      <c r="BB302" s="162"/>
      <c r="BC302" s="162"/>
      <c r="BD302" s="162"/>
      <c r="BE302" s="162"/>
      <c r="BF302" s="162"/>
      <c r="BG302" s="162"/>
      <c r="BH302" s="162"/>
      <c r="BI302" s="162"/>
      <c r="BJ302" s="162"/>
      <c r="BK302" s="162"/>
      <c r="BL302" s="162"/>
      <c r="BM302" s="162"/>
      <c r="BN302" s="162"/>
      <c r="BO302" s="162"/>
      <c r="BP302" s="162"/>
      <c r="BQ302" s="162"/>
      <c r="BR302" s="162"/>
      <c r="BS302" s="162"/>
      <c r="BT302" s="162"/>
      <c r="BU302" s="162"/>
      <c r="BV302" s="162"/>
      <c r="BW302" s="162"/>
      <c r="BX302" s="162"/>
      <c r="BY302" s="162"/>
      <c r="BZ302" s="162"/>
      <c r="CA302" s="162"/>
      <c r="CB302" s="162"/>
      <c r="CC302" s="162"/>
      <c r="CD302" s="162"/>
      <c r="CE302" s="162"/>
      <c r="CF302" s="162"/>
      <c r="CG302" s="162"/>
      <c r="CH302" s="162"/>
      <c r="CI302" s="162"/>
      <c r="CJ302" s="162"/>
      <c r="CK302" s="162"/>
      <c r="CL302" s="162"/>
      <c r="CM302" s="162"/>
      <c r="CN302" s="162"/>
      <c r="CO302" s="162"/>
      <c r="CP302" s="162"/>
      <c r="CQ302" s="162"/>
      <c r="CR302" s="162"/>
      <c r="CS302" s="162"/>
      <c r="CT302" s="162"/>
      <c r="CU302" s="162"/>
      <c r="CV302" s="162"/>
      <c r="CW302" s="162"/>
      <c r="CX302" s="162"/>
      <c r="CY302" s="162"/>
      <c r="CZ302" s="162"/>
      <c r="DA302" s="162"/>
      <c r="DB302" s="162"/>
      <c r="DC302" s="162"/>
      <c r="DD302" s="162"/>
      <c r="DE302" s="162"/>
      <c r="DF302" s="162"/>
      <c r="DG302" s="162"/>
      <c r="DH302" s="162"/>
      <c r="DI302" s="162"/>
      <c r="DJ302" s="162"/>
      <c r="DK302" s="162"/>
      <c r="DL302" s="162"/>
      <c r="DM302" s="162"/>
      <c r="DN302" s="162"/>
      <c r="DO302" s="162"/>
      <c r="DP302" s="162"/>
      <c r="DQ302" s="162"/>
      <c r="DR302" s="162"/>
      <c r="DS302" s="162"/>
      <c r="DT302" s="162"/>
      <c r="DU302" s="162"/>
      <c r="DV302" s="162"/>
      <c r="DW302" s="162"/>
      <c r="DX302" s="162"/>
      <c r="DY302" s="162"/>
      <c r="DZ302" s="162"/>
      <c r="EA302" s="162"/>
      <c r="EB302" s="162"/>
      <c r="EC302" s="162"/>
      <c r="ED302" s="162"/>
      <c r="EE302" s="162"/>
      <c r="EF302" s="162"/>
      <c r="EG302" s="162"/>
      <c r="EH302" s="162"/>
      <c r="EI302" s="162"/>
      <c r="EJ302" s="162"/>
      <c r="EK302" s="162"/>
      <c r="EL302" s="162"/>
      <c r="EM302" s="162"/>
      <c r="EN302" s="162"/>
      <c r="EO302" s="162"/>
      <c r="EP302" s="162"/>
      <c r="EQ302" s="162"/>
      <c r="ER302" s="162"/>
      <c r="ES302" s="162"/>
      <c r="ET302" s="162"/>
      <c r="EU302" s="162"/>
      <c r="EV302" s="162"/>
      <c r="EW302" s="162"/>
      <c r="EX302" s="162"/>
      <c r="EY302" s="162"/>
      <c r="EZ302" s="162"/>
      <c r="FA302" s="162"/>
      <c r="FB302" s="162"/>
      <c r="FC302" s="162"/>
      <c r="FD302" s="162"/>
      <c r="FE302" s="162"/>
      <c r="FF302" s="162"/>
      <c r="FG302" s="162"/>
      <c r="FH302" s="162"/>
      <c r="FI302" s="162"/>
      <c r="FJ302" s="162"/>
      <c r="FK302" s="162"/>
      <c r="FL302" s="162"/>
      <c r="FM302" s="162"/>
      <c r="FN302" s="162"/>
      <c r="FO302" s="162"/>
      <c r="FP302" s="162"/>
      <c r="FQ302" s="162"/>
      <c r="FR302" s="162"/>
      <c r="FS302" s="162"/>
      <c r="FT302" s="162"/>
      <c r="FU302" s="162"/>
      <c r="FV302" s="162"/>
      <c r="FW302" s="162"/>
      <c r="FX302" s="162"/>
      <c r="FY302" s="162"/>
      <c r="FZ302" s="162"/>
      <c r="GA302" s="162"/>
      <c r="GB302" s="162"/>
      <c r="GC302" s="162"/>
      <c r="GD302" s="162"/>
      <c r="GE302" s="162"/>
      <c r="GF302" s="162"/>
      <c r="GG302" s="162"/>
      <c r="GH302" s="162"/>
      <c r="GI302" s="162"/>
      <c r="GJ302" s="162"/>
      <c r="GK302" s="162"/>
      <c r="GL302" s="162"/>
      <c r="GM302" s="162"/>
      <c r="GN302" s="162"/>
      <c r="GO302" s="162"/>
      <c r="GP302" s="162"/>
      <c r="GQ302" s="162"/>
      <c r="GR302" s="162"/>
      <c r="GS302" s="162"/>
      <c r="GT302" s="162"/>
      <c r="GU302" s="162"/>
      <c r="GV302" s="162"/>
      <c r="GW302" s="162"/>
      <c r="GX302" s="162"/>
      <c r="GY302" s="162"/>
      <c r="GZ302" s="162"/>
      <c r="HA302" s="162"/>
      <c r="HB302" s="162"/>
      <c r="HC302" s="162"/>
      <c r="HD302" s="162"/>
      <c r="HE302" s="162"/>
      <c r="HF302" s="162"/>
      <c r="HG302" s="162"/>
      <c r="HH302" s="162"/>
      <c r="HI302" s="162"/>
      <c r="HJ302" s="162"/>
      <c r="HK302" s="162"/>
      <c r="HL302" s="162"/>
      <c r="HM302" s="162"/>
      <c r="HN302" s="162"/>
      <c r="HO302" s="162"/>
      <c r="HP302" s="162"/>
      <c r="HQ302" s="162"/>
      <c r="HR302" s="162"/>
      <c r="HS302" s="162"/>
      <c r="HT302" s="162"/>
      <c r="HU302" s="162"/>
      <c r="HV302" s="162"/>
      <c r="HW302" s="162"/>
      <c r="HX302" s="162"/>
      <c r="HY302" s="162"/>
      <c r="HZ302" s="162"/>
      <c r="IA302" s="162"/>
      <c r="IB302" s="162"/>
      <c r="IC302" s="162"/>
      <c r="ID302" s="162"/>
      <c r="IE302" s="162"/>
      <c r="IF302" s="162"/>
      <c r="IG302" s="162"/>
      <c r="IH302" s="162"/>
      <c r="II302" s="162"/>
      <c r="IJ302" s="162"/>
      <c r="IK302" s="162"/>
      <c r="IL302" s="162"/>
      <c r="IM302" s="162"/>
      <c r="IN302" s="162"/>
      <c r="IO302" s="162"/>
      <c r="IP302" s="162"/>
      <c r="IQ302" s="162"/>
      <c r="IR302" s="162"/>
      <c r="IS302" s="162"/>
      <c r="IT302" s="162"/>
    </row>
    <row r="303" spans="1:254" ht="13.5" x14ac:dyDescent="0.25">
      <c r="A303" s="198" t="s">
        <v>236</v>
      </c>
      <c r="B303" s="176">
        <v>510</v>
      </c>
      <c r="C303" s="121" t="s">
        <v>210</v>
      </c>
      <c r="D303" s="121" t="s">
        <v>33</v>
      </c>
      <c r="E303" s="121"/>
      <c r="F303" s="121"/>
      <c r="G303" s="169">
        <f>SUM(G304+G306+G308)</f>
        <v>19544</v>
      </c>
    </row>
    <row r="304" spans="1:254" x14ac:dyDescent="0.2">
      <c r="A304" s="180" t="s">
        <v>237</v>
      </c>
      <c r="B304" s="182">
        <v>510</v>
      </c>
      <c r="C304" s="126" t="s">
        <v>210</v>
      </c>
      <c r="D304" s="126" t="s">
        <v>33</v>
      </c>
      <c r="E304" s="126" t="s">
        <v>238</v>
      </c>
      <c r="F304" s="126"/>
      <c r="G304" s="164">
        <f>SUM(G305)</f>
        <v>5000</v>
      </c>
    </row>
    <row r="305" spans="1:254" s="128" customFormat="1" x14ac:dyDescent="0.2">
      <c r="A305" s="129" t="s">
        <v>182</v>
      </c>
      <c r="B305" s="191">
        <v>510</v>
      </c>
      <c r="C305" s="131" t="s">
        <v>210</v>
      </c>
      <c r="D305" s="131" t="s">
        <v>33</v>
      </c>
      <c r="E305" s="131" t="s">
        <v>238</v>
      </c>
      <c r="F305" s="131" t="s">
        <v>183</v>
      </c>
      <c r="G305" s="172">
        <v>5000</v>
      </c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  <c r="AK305" s="98"/>
      <c r="AL305" s="98"/>
      <c r="AM305" s="98"/>
      <c r="AN305" s="98"/>
      <c r="AO305" s="98"/>
      <c r="AP305" s="98"/>
      <c r="AQ305" s="98"/>
      <c r="AR305" s="98"/>
      <c r="AS305" s="98"/>
      <c r="AT305" s="98"/>
      <c r="AU305" s="98"/>
      <c r="AV305" s="98"/>
      <c r="AW305" s="98"/>
      <c r="AX305" s="98"/>
      <c r="AY305" s="98"/>
      <c r="AZ305" s="98"/>
      <c r="BA305" s="98"/>
      <c r="BB305" s="98"/>
      <c r="BC305" s="98"/>
      <c r="BD305" s="98"/>
      <c r="BE305" s="98"/>
      <c r="BF305" s="98"/>
      <c r="BG305" s="98"/>
      <c r="BH305" s="98"/>
      <c r="BI305" s="98"/>
      <c r="BJ305" s="98"/>
      <c r="BK305" s="98"/>
      <c r="BL305" s="98"/>
      <c r="BM305" s="98"/>
      <c r="BN305" s="98"/>
      <c r="BO305" s="98"/>
      <c r="BP305" s="98"/>
      <c r="BQ305" s="98"/>
      <c r="BR305" s="98"/>
      <c r="BS305" s="98"/>
      <c r="BT305" s="98"/>
      <c r="BU305" s="98"/>
      <c r="BV305" s="98"/>
      <c r="BW305" s="98"/>
      <c r="BX305" s="98"/>
      <c r="BY305" s="98"/>
      <c r="BZ305" s="98"/>
      <c r="CA305" s="98"/>
      <c r="CB305" s="98"/>
      <c r="CC305" s="98"/>
      <c r="CD305" s="98"/>
      <c r="CE305" s="98"/>
      <c r="CF305" s="98"/>
      <c r="CG305" s="98"/>
      <c r="CH305" s="98"/>
      <c r="CI305" s="98"/>
      <c r="CJ305" s="98"/>
      <c r="CK305" s="98"/>
      <c r="CL305" s="98"/>
      <c r="CM305" s="98"/>
      <c r="CN305" s="98"/>
      <c r="CO305" s="98"/>
      <c r="CP305" s="98"/>
      <c r="CQ305" s="98"/>
      <c r="CR305" s="98"/>
      <c r="CS305" s="98"/>
      <c r="CT305" s="98"/>
      <c r="CU305" s="98"/>
      <c r="CV305" s="98"/>
      <c r="CW305" s="98"/>
      <c r="CX305" s="98"/>
      <c r="CY305" s="98"/>
      <c r="CZ305" s="98"/>
      <c r="DA305" s="98"/>
      <c r="DB305" s="98"/>
      <c r="DC305" s="98"/>
      <c r="DD305" s="98"/>
      <c r="DE305" s="98"/>
      <c r="DF305" s="98"/>
      <c r="DG305" s="98"/>
      <c r="DH305" s="98"/>
      <c r="DI305" s="98"/>
      <c r="DJ305" s="98"/>
      <c r="DK305" s="98"/>
      <c r="DL305" s="98"/>
      <c r="DM305" s="98"/>
      <c r="DN305" s="98"/>
      <c r="DO305" s="98"/>
      <c r="DP305" s="98"/>
      <c r="DQ305" s="98"/>
      <c r="DR305" s="98"/>
      <c r="DS305" s="98"/>
      <c r="DT305" s="98"/>
      <c r="DU305" s="98"/>
      <c r="DV305" s="98"/>
      <c r="DW305" s="98"/>
      <c r="DX305" s="98"/>
      <c r="DY305" s="98"/>
      <c r="DZ305" s="98"/>
      <c r="EA305" s="98"/>
      <c r="EB305" s="98"/>
      <c r="EC305" s="98"/>
      <c r="ED305" s="98"/>
      <c r="EE305" s="98"/>
      <c r="EF305" s="98"/>
      <c r="EG305" s="98"/>
      <c r="EH305" s="98"/>
      <c r="EI305" s="98"/>
      <c r="EJ305" s="98"/>
      <c r="EK305" s="98"/>
      <c r="EL305" s="98"/>
      <c r="EM305" s="98"/>
      <c r="EN305" s="98"/>
      <c r="EO305" s="98"/>
      <c r="EP305" s="98"/>
      <c r="EQ305" s="98"/>
      <c r="ER305" s="98"/>
      <c r="ES305" s="98"/>
      <c r="ET305" s="98"/>
      <c r="EU305" s="98"/>
      <c r="EV305" s="98"/>
      <c r="EW305" s="98"/>
      <c r="EX305" s="98"/>
      <c r="EY305" s="98"/>
      <c r="EZ305" s="98"/>
      <c r="FA305" s="98"/>
      <c r="FB305" s="98"/>
      <c r="FC305" s="98"/>
      <c r="FD305" s="98"/>
      <c r="FE305" s="98"/>
      <c r="FF305" s="98"/>
      <c r="FG305" s="98"/>
      <c r="FH305" s="98"/>
      <c r="FI305" s="98"/>
      <c r="FJ305" s="98"/>
      <c r="FK305" s="98"/>
      <c r="FL305" s="98"/>
      <c r="FM305" s="98"/>
      <c r="FN305" s="98"/>
      <c r="FO305" s="98"/>
      <c r="FP305" s="98"/>
      <c r="FQ305" s="98"/>
      <c r="FR305" s="98"/>
      <c r="FS305" s="98"/>
      <c r="FT305" s="98"/>
      <c r="FU305" s="98"/>
      <c r="FV305" s="98"/>
      <c r="FW305" s="98"/>
      <c r="FX305" s="98"/>
      <c r="FY305" s="98"/>
      <c r="FZ305" s="98"/>
      <c r="GA305" s="98"/>
      <c r="GB305" s="98"/>
      <c r="GC305" s="98"/>
      <c r="GD305" s="98"/>
      <c r="GE305" s="98"/>
      <c r="GF305" s="98"/>
      <c r="GG305" s="98"/>
      <c r="GH305" s="98"/>
      <c r="GI305" s="98"/>
      <c r="GJ305" s="98"/>
      <c r="GK305" s="98"/>
      <c r="GL305" s="98"/>
      <c r="GM305" s="98"/>
      <c r="GN305" s="98"/>
      <c r="GO305" s="98"/>
      <c r="GP305" s="98"/>
      <c r="GQ305" s="98"/>
      <c r="GR305" s="98"/>
      <c r="GS305" s="98"/>
      <c r="GT305" s="98"/>
      <c r="GU305" s="98"/>
      <c r="GV305" s="98"/>
      <c r="GW305" s="98"/>
      <c r="GX305" s="98"/>
      <c r="GY305" s="98"/>
      <c r="GZ305" s="98"/>
      <c r="HA305" s="98"/>
      <c r="HB305" s="98"/>
      <c r="HC305" s="98"/>
      <c r="HD305" s="98"/>
      <c r="HE305" s="98"/>
      <c r="HF305" s="98"/>
      <c r="HG305" s="98"/>
      <c r="HH305" s="98"/>
      <c r="HI305" s="98"/>
      <c r="HJ305" s="98"/>
      <c r="HK305" s="98"/>
      <c r="HL305" s="98"/>
      <c r="HM305" s="98"/>
      <c r="HN305" s="98"/>
      <c r="HO305" s="98"/>
      <c r="HP305" s="98"/>
      <c r="HQ305" s="98"/>
      <c r="HR305" s="98"/>
      <c r="HS305" s="98"/>
      <c r="HT305" s="98"/>
      <c r="HU305" s="98"/>
      <c r="HV305" s="98"/>
      <c r="HW305" s="98"/>
      <c r="HX305" s="98"/>
      <c r="HY305" s="98"/>
      <c r="HZ305" s="98"/>
      <c r="IA305" s="98"/>
      <c r="IB305" s="98"/>
      <c r="IC305" s="98"/>
      <c r="ID305" s="98"/>
      <c r="IE305" s="98"/>
      <c r="IF305" s="98"/>
      <c r="IG305" s="98"/>
      <c r="IH305" s="98"/>
      <c r="II305" s="98"/>
      <c r="IJ305" s="98"/>
      <c r="IK305" s="98"/>
      <c r="IL305" s="98"/>
      <c r="IM305" s="98"/>
      <c r="IN305" s="98"/>
      <c r="IO305" s="98"/>
      <c r="IP305" s="98"/>
      <c r="IQ305" s="98"/>
      <c r="IR305" s="98"/>
      <c r="IS305" s="98"/>
      <c r="IT305" s="98"/>
    </row>
    <row r="306" spans="1:254" x14ac:dyDescent="0.2">
      <c r="A306" s="180" t="s">
        <v>239</v>
      </c>
      <c r="B306" s="182">
        <v>510</v>
      </c>
      <c r="C306" s="126" t="s">
        <v>210</v>
      </c>
      <c r="D306" s="126" t="s">
        <v>33</v>
      </c>
      <c r="E306" s="126" t="s">
        <v>240</v>
      </c>
      <c r="F306" s="126"/>
      <c r="G306" s="164">
        <f>SUM(G307)</f>
        <v>5750</v>
      </c>
    </row>
    <row r="307" spans="1:254" x14ac:dyDescent="0.2">
      <c r="A307" s="129" t="s">
        <v>182</v>
      </c>
      <c r="B307" s="191">
        <v>510</v>
      </c>
      <c r="C307" s="131" t="s">
        <v>210</v>
      </c>
      <c r="D307" s="131" t="s">
        <v>33</v>
      </c>
      <c r="E307" s="131" t="s">
        <v>240</v>
      </c>
      <c r="F307" s="131" t="s">
        <v>183</v>
      </c>
      <c r="G307" s="172">
        <v>5750</v>
      </c>
    </row>
    <row r="308" spans="1:254" s="147" customFormat="1" ht="14.25" x14ac:dyDescent="0.2">
      <c r="A308" s="180" t="s">
        <v>237</v>
      </c>
      <c r="B308" s="182">
        <v>510</v>
      </c>
      <c r="C308" s="126" t="s">
        <v>210</v>
      </c>
      <c r="D308" s="126" t="s">
        <v>33</v>
      </c>
      <c r="E308" s="126" t="s">
        <v>241</v>
      </c>
      <c r="F308" s="126"/>
      <c r="G308" s="164">
        <f>SUM(G309)</f>
        <v>8794</v>
      </c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8"/>
      <c r="AL308" s="98"/>
      <c r="AM308" s="98"/>
      <c r="AN308" s="98"/>
      <c r="AO308" s="98"/>
      <c r="AP308" s="98"/>
      <c r="AQ308" s="98"/>
      <c r="AR308" s="98"/>
      <c r="AS308" s="98"/>
      <c r="AT308" s="98"/>
      <c r="AU308" s="98"/>
      <c r="AV308" s="98"/>
      <c r="AW308" s="98"/>
      <c r="AX308" s="98"/>
      <c r="AY308" s="98"/>
      <c r="AZ308" s="98"/>
      <c r="BA308" s="98"/>
      <c r="BB308" s="98"/>
      <c r="BC308" s="98"/>
      <c r="BD308" s="98"/>
      <c r="BE308" s="98"/>
      <c r="BF308" s="98"/>
      <c r="BG308" s="98"/>
      <c r="BH308" s="98"/>
      <c r="BI308" s="98"/>
      <c r="BJ308" s="98"/>
      <c r="BK308" s="98"/>
      <c r="BL308" s="98"/>
      <c r="BM308" s="98"/>
      <c r="BN308" s="98"/>
      <c r="BO308" s="98"/>
      <c r="BP308" s="98"/>
      <c r="BQ308" s="98"/>
      <c r="BR308" s="98"/>
      <c r="BS308" s="98"/>
      <c r="BT308" s="98"/>
      <c r="BU308" s="98"/>
      <c r="BV308" s="98"/>
      <c r="BW308" s="98"/>
      <c r="BX308" s="98"/>
      <c r="BY308" s="98"/>
      <c r="BZ308" s="98"/>
      <c r="CA308" s="98"/>
      <c r="CB308" s="98"/>
      <c r="CC308" s="98"/>
      <c r="CD308" s="98"/>
      <c r="CE308" s="98"/>
      <c r="CF308" s="98"/>
      <c r="CG308" s="98"/>
      <c r="CH308" s="98"/>
      <c r="CI308" s="98"/>
      <c r="CJ308" s="98"/>
      <c r="CK308" s="98"/>
      <c r="CL308" s="98"/>
      <c r="CM308" s="98"/>
      <c r="CN308" s="98"/>
      <c r="CO308" s="98"/>
      <c r="CP308" s="98"/>
      <c r="CQ308" s="98"/>
      <c r="CR308" s="98"/>
      <c r="CS308" s="98"/>
      <c r="CT308" s="98"/>
      <c r="CU308" s="98"/>
      <c r="CV308" s="98"/>
      <c r="CW308" s="98"/>
      <c r="CX308" s="98"/>
      <c r="CY308" s="98"/>
      <c r="CZ308" s="98"/>
      <c r="DA308" s="98"/>
      <c r="DB308" s="98"/>
      <c r="DC308" s="98"/>
      <c r="DD308" s="98"/>
      <c r="DE308" s="98"/>
      <c r="DF308" s="98"/>
      <c r="DG308" s="98"/>
      <c r="DH308" s="98"/>
      <c r="DI308" s="98"/>
      <c r="DJ308" s="98"/>
      <c r="DK308" s="98"/>
      <c r="DL308" s="98"/>
      <c r="DM308" s="98"/>
      <c r="DN308" s="98"/>
      <c r="DO308" s="98"/>
      <c r="DP308" s="98"/>
      <c r="DQ308" s="98"/>
      <c r="DR308" s="98"/>
      <c r="DS308" s="98"/>
      <c r="DT308" s="98"/>
      <c r="DU308" s="98"/>
      <c r="DV308" s="98"/>
      <c r="DW308" s="98"/>
      <c r="DX308" s="98"/>
      <c r="DY308" s="98"/>
      <c r="DZ308" s="98"/>
      <c r="EA308" s="98"/>
      <c r="EB308" s="98"/>
      <c r="EC308" s="98"/>
      <c r="ED308" s="98"/>
      <c r="EE308" s="98"/>
      <c r="EF308" s="98"/>
      <c r="EG308" s="98"/>
      <c r="EH308" s="98"/>
      <c r="EI308" s="98"/>
      <c r="EJ308" s="98"/>
      <c r="EK308" s="98"/>
      <c r="EL308" s="98"/>
      <c r="EM308" s="98"/>
      <c r="EN308" s="98"/>
      <c r="EO308" s="98"/>
      <c r="EP308" s="98"/>
      <c r="EQ308" s="98"/>
      <c r="ER308" s="98"/>
      <c r="ES308" s="98"/>
      <c r="ET308" s="98"/>
      <c r="EU308" s="98"/>
      <c r="EV308" s="98"/>
      <c r="EW308" s="98"/>
      <c r="EX308" s="98"/>
      <c r="EY308" s="98"/>
      <c r="EZ308" s="98"/>
      <c r="FA308" s="98"/>
      <c r="FB308" s="98"/>
      <c r="FC308" s="98"/>
      <c r="FD308" s="98"/>
      <c r="FE308" s="98"/>
      <c r="FF308" s="98"/>
      <c r="FG308" s="98"/>
      <c r="FH308" s="98"/>
      <c r="FI308" s="98"/>
      <c r="FJ308" s="98"/>
      <c r="FK308" s="98"/>
      <c r="FL308" s="98"/>
      <c r="FM308" s="98"/>
      <c r="FN308" s="98"/>
      <c r="FO308" s="98"/>
      <c r="FP308" s="98"/>
      <c r="FQ308" s="98"/>
      <c r="FR308" s="98"/>
      <c r="FS308" s="98"/>
      <c r="FT308" s="98"/>
      <c r="FU308" s="98"/>
      <c r="FV308" s="98"/>
      <c r="FW308" s="98"/>
      <c r="FX308" s="98"/>
      <c r="FY308" s="98"/>
      <c r="FZ308" s="98"/>
      <c r="GA308" s="98"/>
      <c r="GB308" s="98"/>
      <c r="GC308" s="98"/>
      <c r="GD308" s="98"/>
      <c r="GE308" s="98"/>
      <c r="GF308" s="98"/>
      <c r="GG308" s="98"/>
      <c r="GH308" s="98"/>
      <c r="GI308" s="98"/>
      <c r="GJ308" s="98"/>
      <c r="GK308" s="98"/>
      <c r="GL308" s="98"/>
      <c r="GM308" s="98"/>
      <c r="GN308" s="98"/>
      <c r="GO308" s="98"/>
      <c r="GP308" s="98"/>
      <c r="GQ308" s="98"/>
      <c r="GR308" s="98"/>
      <c r="GS308" s="98"/>
      <c r="GT308" s="98"/>
      <c r="GU308" s="98"/>
      <c r="GV308" s="98"/>
      <c r="GW308" s="98"/>
      <c r="GX308" s="98"/>
      <c r="GY308" s="98"/>
      <c r="GZ308" s="98"/>
      <c r="HA308" s="98"/>
      <c r="HB308" s="98"/>
      <c r="HC308" s="98"/>
      <c r="HD308" s="98"/>
      <c r="HE308" s="98"/>
      <c r="HF308" s="98"/>
      <c r="HG308" s="98"/>
      <c r="HH308" s="98"/>
      <c r="HI308" s="98"/>
      <c r="HJ308" s="98"/>
      <c r="HK308" s="98"/>
      <c r="HL308" s="98"/>
      <c r="HM308" s="98"/>
      <c r="HN308" s="98"/>
      <c r="HO308" s="98"/>
      <c r="HP308" s="98"/>
      <c r="HQ308" s="98"/>
      <c r="HR308" s="98"/>
      <c r="HS308" s="98"/>
      <c r="HT308" s="98"/>
      <c r="HU308" s="98"/>
      <c r="HV308" s="98"/>
      <c r="HW308" s="98"/>
      <c r="HX308" s="98"/>
      <c r="HY308" s="98"/>
      <c r="HZ308" s="98"/>
      <c r="IA308" s="98"/>
      <c r="IB308" s="98"/>
      <c r="IC308" s="98"/>
      <c r="ID308" s="98"/>
      <c r="IE308" s="98"/>
      <c r="IF308" s="98"/>
      <c r="IG308" s="98"/>
      <c r="IH308" s="98"/>
      <c r="II308" s="98"/>
      <c r="IJ308" s="98"/>
      <c r="IK308" s="98"/>
      <c r="IL308" s="98"/>
      <c r="IM308" s="98"/>
      <c r="IN308" s="98"/>
      <c r="IO308" s="98"/>
      <c r="IP308" s="98"/>
      <c r="IQ308" s="98"/>
      <c r="IR308" s="98"/>
      <c r="IS308" s="98"/>
      <c r="IT308" s="98"/>
    </row>
    <row r="309" spans="1:254" x14ac:dyDescent="0.2">
      <c r="A309" s="129" t="s">
        <v>182</v>
      </c>
      <c r="B309" s="191">
        <v>510</v>
      </c>
      <c r="C309" s="131" t="s">
        <v>210</v>
      </c>
      <c r="D309" s="131" t="s">
        <v>33</v>
      </c>
      <c r="E309" s="131" t="s">
        <v>241</v>
      </c>
      <c r="F309" s="131" t="s">
        <v>183</v>
      </c>
      <c r="G309" s="172">
        <v>8794</v>
      </c>
    </row>
    <row r="310" spans="1:254" s="93" customFormat="1" ht="15.75" x14ac:dyDescent="0.25">
      <c r="A310" s="160" t="s">
        <v>244</v>
      </c>
      <c r="B310" s="175">
        <v>510</v>
      </c>
      <c r="C310" s="156" t="s">
        <v>210</v>
      </c>
      <c r="D310" s="156" t="s">
        <v>151</v>
      </c>
      <c r="E310" s="156"/>
      <c r="F310" s="156"/>
      <c r="G310" s="157">
        <f>SUM(G311)</f>
        <v>7339.25</v>
      </c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  <c r="AD310" s="98"/>
      <c r="AE310" s="98"/>
      <c r="AF310" s="98"/>
      <c r="AG310" s="98"/>
      <c r="AH310" s="98"/>
      <c r="AI310" s="98"/>
      <c r="AJ310" s="98"/>
      <c r="AK310" s="98"/>
      <c r="AL310" s="98"/>
      <c r="AM310" s="98"/>
      <c r="AN310" s="98"/>
      <c r="AO310" s="98"/>
      <c r="AP310" s="98"/>
      <c r="AQ310" s="98"/>
      <c r="AR310" s="98"/>
      <c r="AS310" s="98"/>
      <c r="AT310" s="98"/>
      <c r="AU310" s="98"/>
      <c r="AV310" s="98"/>
      <c r="AW310" s="98"/>
      <c r="AX310" s="98"/>
      <c r="AY310" s="98"/>
      <c r="AZ310" s="98"/>
      <c r="BA310" s="98"/>
      <c r="BB310" s="98"/>
      <c r="BC310" s="98"/>
      <c r="BD310" s="98"/>
      <c r="BE310" s="98"/>
      <c r="BF310" s="98"/>
      <c r="BG310" s="98"/>
      <c r="BH310" s="98"/>
      <c r="BI310" s="98"/>
      <c r="BJ310" s="98"/>
      <c r="BK310" s="98"/>
      <c r="BL310" s="98"/>
      <c r="BM310" s="98"/>
      <c r="BN310" s="98"/>
      <c r="BO310" s="98"/>
      <c r="BP310" s="98"/>
      <c r="BQ310" s="98"/>
      <c r="BR310" s="98"/>
      <c r="BS310" s="98"/>
      <c r="BT310" s="98"/>
      <c r="BU310" s="98"/>
      <c r="BV310" s="98"/>
      <c r="BW310" s="98"/>
      <c r="BX310" s="98"/>
      <c r="BY310" s="98"/>
      <c r="BZ310" s="98"/>
      <c r="CA310" s="98"/>
      <c r="CB310" s="98"/>
      <c r="CC310" s="98"/>
      <c r="CD310" s="98"/>
      <c r="CE310" s="98"/>
      <c r="CF310" s="98"/>
      <c r="CG310" s="98"/>
      <c r="CH310" s="98"/>
      <c r="CI310" s="98"/>
      <c r="CJ310" s="98"/>
      <c r="CK310" s="98"/>
      <c r="CL310" s="98"/>
      <c r="CM310" s="98"/>
      <c r="CN310" s="98"/>
      <c r="CO310" s="98"/>
      <c r="CP310" s="98"/>
      <c r="CQ310" s="98"/>
      <c r="CR310" s="98"/>
      <c r="CS310" s="98"/>
      <c r="CT310" s="98"/>
      <c r="CU310" s="98"/>
      <c r="CV310" s="98"/>
      <c r="CW310" s="98"/>
      <c r="CX310" s="98"/>
      <c r="CY310" s="98"/>
      <c r="CZ310" s="98"/>
      <c r="DA310" s="98"/>
      <c r="DB310" s="98"/>
      <c r="DC310" s="98"/>
      <c r="DD310" s="98"/>
      <c r="DE310" s="98"/>
      <c r="DF310" s="98"/>
      <c r="DG310" s="98"/>
      <c r="DH310" s="98"/>
      <c r="DI310" s="98"/>
      <c r="DJ310" s="98"/>
      <c r="DK310" s="98"/>
      <c r="DL310" s="98"/>
      <c r="DM310" s="98"/>
      <c r="DN310" s="98"/>
      <c r="DO310" s="98"/>
      <c r="DP310" s="98"/>
      <c r="DQ310" s="98"/>
      <c r="DR310" s="98"/>
      <c r="DS310" s="98"/>
      <c r="DT310" s="98"/>
      <c r="DU310" s="98"/>
      <c r="DV310" s="98"/>
      <c r="DW310" s="98"/>
      <c r="DX310" s="98"/>
      <c r="DY310" s="98"/>
      <c r="DZ310" s="98"/>
      <c r="EA310" s="98"/>
      <c r="EB310" s="98"/>
      <c r="EC310" s="98"/>
      <c r="ED310" s="98"/>
      <c r="EE310" s="98"/>
      <c r="EF310" s="98"/>
      <c r="EG310" s="98"/>
      <c r="EH310" s="98"/>
      <c r="EI310" s="98"/>
      <c r="EJ310" s="98"/>
      <c r="EK310" s="98"/>
      <c r="EL310" s="98"/>
      <c r="EM310" s="98"/>
      <c r="EN310" s="98"/>
      <c r="EO310" s="98"/>
      <c r="EP310" s="98"/>
      <c r="EQ310" s="98"/>
      <c r="ER310" s="98"/>
      <c r="ES310" s="98"/>
      <c r="ET310" s="98"/>
      <c r="EU310" s="98"/>
      <c r="EV310" s="98"/>
      <c r="EW310" s="98"/>
      <c r="EX310" s="98"/>
      <c r="EY310" s="98"/>
      <c r="EZ310" s="98"/>
      <c r="FA310" s="98"/>
      <c r="FB310" s="98"/>
      <c r="FC310" s="98"/>
      <c r="FD310" s="98"/>
      <c r="FE310" s="98"/>
      <c r="FF310" s="98"/>
      <c r="FG310" s="98"/>
      <c r="FH310" s="98"/>
      <c r="FI310" s="98"/>
      <c r="FJ310" s="98"/>
      <c r="FK310" s="98"/>
      <c r="FL310" s="98"/>
      <c r="FM310" s="98"/>
      <c r="FN310" s="98"/>
      <c r="FO310" s="98"/>
      <c r="FP310" s="98"/>
      <c r="FQ310" s="98"/>
      <c r="FR310" s="98"/>
      <c r="FS310" s="98"/>
      <c r="FT310" s="98"/>
      <c r="FU310" s="98"/>
      <c r="FV310" s="98"/>
      <c r="FW310" s="98"/>
      <c r="FX310" s="98"/>
      <c r="FY310" s="98"/>
      <c r="FZ310" s="98"/>
      <c r="GA310" s="98"/>
      <c r="GB310" s="98"/>
      <c r="GC310" s="98"/>
      <c r="GD310" s="98"/>
      <c r="GE310" s="98"/>
      <c r="GF310" s="98"/>
      <c r="GG310" s="98"/>
      <c r="GH310" s="98"/>
      <c r="GI310" s="98"/>
      <c r="GJ310" s="98"/>
      <c r="GK310" s="98"/>
      <c r="GL310" s="98"/>
      <c r="GM310" s="98"/>
      <c r="GN310" s="98"/>
      <c r="GO310" s="98"/>
      <c r="GP310" s="98"/>
      <c r="GQ310" s="98"/>
      <c r="GR310" s="98"/>
      <c r="GS310" s="98"/>
      <c r="GT310" s="98"/>
      <c r="GU310" s="98"/>
      <c r="GV310" s="98"/>
      <c r="GW310" s="98"/>
      <c r="GX310" s="98"/>
      <c r="GY310" s="98"/>
      <c r="GZ310" s="98"/>
      <c r="HA310" s="98"/>
      <c r="HB310" s="98"/>
      <c r="HC310" s="98"/>
      <c r="HD310" s="98"/>
      <c r="HE310" s="98"/>
      <c r="HF310" s="98"/>
      <c r="HG310" s="98"/>
      <c r="HH310" s="98"/>
      <c r="HI310" s="98"/>
      <c r="HJ310" s="98"/>
      <c r="HK310" s="98"/>
      <c r="HL310" s="98"/>
      <c r="HM310" s="98"/>
      <c r="HN310" s="98"/>
      <c r="HO310" s="98"/>
      <c r="HP310" s="98"/>
      <c r="HQ310" s="98"/>
      <c r="HR310" s="98"/>
      <c r="HS310" s="98"/>
      <c r="HT310" s="98"/>
      <c r="HU310" s="98"/>
      <c r="HV310" s="98"/>
      <c r="HW310" s="98"/>
      <c r="HX310" s="98"/>
      <c r="HY310" s="98"/>
      <c r="HZ310" s="98"/>
      <c r="IA310" s="98"/>
      <c r="IB310" s="98"/>
      <c r="IC310" s="98"/>
      <c r="ID310" s="98"/>
      <c r="IE310" s="98"/>
      <c r="IF310" s="98"/>
      <c r="IG310" s="98"/>
      <c r="IH310" s="98"/>
      <c r="II310" s="98"/>
      <c r="IJ310" s="98"/>
      <c r="IK310" s="98"/>
      <c r="IL310" s="98"/>
      <c r="IM310" s="98"/>
      <c r="IN310" s="98"/>
      <c r="IO310" s="98"/>
      <c r="IP310" s="98"/>
      <c r="IQ310" s="98"/>
      <c r="IR310" s="98"/>
      <c r="IS310" s="98"/>
      <c r="IT310" s="98"/>
    </row>
    <row r="311" spans="1:254" x14ac:dyDescent="0.2">
      <c r="A311" s="114" t="s">
        <v>55</v>
      </c>
      <c r="B311" s="175">
        <v>510</v>
      </c>
      <c r="C311" s="115" t="s">
        <v>210</v>
      </c>
      <c r="D311" s="115" t="s">
        <v>151</v>
      </c>
      <c r="E311" s="115"/>
      <c r="F311" s="115"/>
      <c r="G311" s="117">
        <f>SUM(G312+G318+G321)</f>
        <v>7339.25</v>
      </c>
    </row>
    <row r="312" spans="1:254" s="128" customFormat="1" x14ac:dyDescent="0.2">
      <c r="A312" s="129" t="s">
        <v>29</v>
      </c>
      <c r="B312" s="191">
        <v>510</v>
      </c>
      <c r="C312" s="134" t="s">
        <v>210</v>
      </c>
      <c r="D312" s="134" t="s">
        <v>151</v>
      </c>
      <c r="E312" s="134"/>
      <c r="F312" s="134"/>
      <c r="G312" s="132">
        <f>SUM(G315+G313)</f>
        <v>2831.9100000000003</v>
      </c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  <c r="AD312" s="98"/>
      <c r="AE312" s="98"/>
      <c r="AF312" s="98"/>
      <c r="AG312" s="98"/>
      <c r="AH312" s="98"/>
      <c r="AI312" s="98"/>
      <c r="AJ312" s="98"/>
      <c r="AK312" s="98"/>
      <c r="AL312" s="98"/>
      <c r="AM312" s="98"/>
      <c r="AN312" s="98"/>
      <c r="AO312" s="98"/>
      <c r="AP312" s="98"/>
      <c r="AQ312" s="98"/>
      <c r="AR312" s="98"/>
      <c r="AS312" s="98"/>
      <c r="AT312" s="98"/>
      <c r="AU312" s="98"/>
      <c r="AV312" s="98"/>
      <c r="AW312" s="98"/>
      <c r="AX312" s="98"/>
      <c r="AY312" s="98"/>
      <c r="AZ312" s="98"/>
      <c r="BA312" s="98"/>
      <c r="BB312" s="98"/>
      <c r="BC312" s="98"/>
      <c r="BD312" s="98"/>
      <c r="BE312" s="98"/>
      <c r="BF312" s="98"/>
      <c r="BG312" s="98"/>
      <c r="BH312" s="98"/>
      <c r="BI312" s="98"/>
      <c r="BJ312" s="98"/>
      <c r="BK312" s="98"/>
      <c r="BL312" s="98"/>
      <c r="BM312" s="98"/>
      <c r="BN312" s="98"/>
      <c r="BO312" s="98"/>
      <c r="BP312" s="98"/>
      <c r="BQ312" s="98"/>
      <c r="BR312" s="98"/>
      <c r="BS312" s="98"/>
      <c r="BT312" s="98"/>
      <c r="BU312" s="98"/>
      <c r="BV312" s="98"/>
      <c r="BW312" s="98"/>
      <c r="BX312" s="98"/>
      <c r="BY312" s="98"/>
      <c r="BZ312" s="98"/>
      <c r="CA312" s="98"/>
      <c r="CB312" s="98"/>
      <c r="CC312" s="98"/>
      <c r="CD312" s="98"/>
      <c r="CE312" s="98"/>
      <c r="CF312" s="98"/>
      <c r="CG312" s="98"/>
      <c r="CH312" s="98"/>
      <c r="CI312" s="98"/>
      <c r="CJ312" s="98"/>
      <c r="CK312" s="98"/>
      <c r="CL312" s="98"/>
      <c r="CM312" s="98"/>
      <c r="CN312" s="98"/>
      <c r="CO312" s="98"/>
      <c r="CP312" s="98"/>
      <c r="CQ312" s="98"/>
      <c r="CR312" s="98"/>
      <c r="CS312" s="98"/>
      <c r="CT312" s="98"/>
      <c r="CU312" s="98"/>
      <c r="CV312" s="98"/>
      <c r="CW312" s="98"/>
      <c r="CX312" s="98"/>
      <c r="CY312" s="98"/>
      <c r="CZ312" s="98"/>
      <c r="DA312" s="98"/>
      <c r="DB312" s="98"/>
      <c r="DC312" s="98"/>
      <c r="DD312" s="98"/>
      <c r="DE312" s="98"/>
      <c r="DF312" s="98"/>
      <c r="DG312" s="98"/>
      <c r="DH312" s="98"/>
      <c r="DI312" s="98"/>
      <c r="DJ312" s="98"/>
      <c r="DK312" s="98"/>
      <c r="DL312" s="98"/>
      <c r="DM312" s="98"/>
      <c r="DN312" s="98"/>
      <c r="DO312" s="98"/>
      <c r="DP312" s="98"/>
      <c r="DQ312" s="98"/>
      <c r="DR312" s="98"/>
      <c r="DS312" s="98"/>
      <c r="DT312" s="98"/>
      <c r="DU312" s="98"/>
      <c r="DV312" s="98"/>
      <c r="DW312" s="98"/>
      <c r="DX312" s="98"/>
      <c r="DY312" s="98"/>
      <c r="DZ312" s="98"/>
      <c r="EA312" s="98"/>
      <c r="EB312" s="98"/>
      <c r="EC312" s="98"/>
      <c r="ED312" s="98"/>
      <c r="EE312" s="98"/>
      <c r="EF312" s="98"/>
      <c r="EG312" s="98"/>
      <c r="EH312" s="98"/>
      <c r="EI312" s="98"/>
      <c r="EJ312" s="98"/>
      <c r="EK312" s="98"/>
      <c r="EL312" s="98"/>
      <c r="EM312" s="98"/>
      <c r="EN312" s="98"/>
      <c r="EO312" s="98"/>
      <c r="EP312" s="98"/>
      <c r="EQ312" s="98"/>
      <c r="ER312" s="98"/>
      <c r="ES312" s="98"/>
      <c r="ET312" s="98"/>
      <c r="EU312" s="98"/>
      <c r="EV312" s="98"/>
      <c r="EW312" s="98"/>
      <c r="EX312" s="98"/>
      <c r="EY312" s="98"/>
      <c r="EZ312" s="98"/>
      <c r="FA312" s="98"/>
      <c r="FB312" s="98"/>
      <c r="FC312" s="98"/>
      <c r="FD312" s="98"/>
      <c r="FE312" s="98"/>
      <c r="FF312" s="98"/>
      <c r="FG312" s="98"/>
      <c r="FH312" s="98"/>
      <c r="FI312" s="98"/>
      <c r="FJ312" s="98"/>
      <c r="FK312" s="98"/>
      <c r="FL312" s="98"/>
      <c r="FM312" s="98"/>
      <c r="FN312" s="98"/>
      <c r="FO312" s="98"/>
      <c r="FP312" s="98"/>
      <c r="FQ312" s="98"/>
      <c r="FR312" s="98"/>
      <c r="FS312" s="98"/>
      <c r="FT312" s="98"/>
      <c r="FU312" s="98"/>
      <c r="FV312" s="98"/>
      <c r="FW312" s="98"/>
      <c r="FX312" s="98"/>
      <c r="FY312" s="98"/>
      <c r="FZ312" s="98"/>
      <c r="GA312" s="98"/>
      <c r="GB312" s="98"/>
      <c r="GC312" s="98"/>
      <c r="GD312" s="98"/>
      <c r="GE312" s="98"/>
      <c r="GF312" s="98"/>
      <c r="GG312" s="98"/>
      <c r="GH312" s="98"/>
      <c r="GI312" s="98"/>
      <c r="GJ312" s="98"/>
      <c r="GK312" s="98"/>
      <c r="GL312" s="98"/>
      <c r="GM312" s="98"/>
      <c r="GN312" s="98"/>
      <c r="GO312" s="98"/>
      <c r="GP312" s="98"/>
      <c r="GQ312" s="98"/>
      <c r="GR312" s="98"/>
      <c r="GS312" s="98"/>
      <c r="GT312" s="98"/>
      <c r="GU312" s="98"/>
      <c r="GV312" s="98"/>
      <c r="GW312" s="98"/>
      <c r="GX312" s="98"/>
      <c r="GY312" s="98"/>
      <c r="GZ312" s="98"/>
      <c r="HA312" s="98"/>
      <c r="HB312" s="98"/>
      <c r="HC312" s="98"/>
      <c r="HD312" s="98"/>
      <c r="HE312" s="98"/>
      <c r="HF312" s="98"/>
      <c r="HG312" s="98"/>
      <c r="HH312" s="98"/>
      <c r="HI312" s="98"/>
      <c r="HJ312" s="98"/>
      <c r="HK312" s="98"/>
      <c r="HL312" s="98"/>
      <c r="HM312" s="98"/>
      <c r="HN312" s="98"/>
      <c r="HO312" s="98"/>
      <c r="HP312" s="98"/>
      <c r="HQ312" s="98"/>
      <c r="HR312" s="98"/>
      <c r="HS312" s="98"/>
      <c r="HT312" s="98"/>
      <c r="HU312" s="98"/>
      <c r="HV312" s="98"/>
      <c r="HW312" s="98"/>
      <c r="HX312" s="98"/>
      <c r="HY312" s="98"/>
      <c r="HZ312" s="98"/>
      <c r="IA312" s="98"/>
      <c r="IB312" s="98"/>
      <c r="IC312" s="98"/>
      <c r="ID312" s="98"/>
      <c r="IE312" s="98"/>
      <c r="IF312" s="98"/>
      <c r="IG312" s="98"/>
      <c r="IH312" s="98"/>
      <c r="II312" s="98"/>
      <c r="IJ312" s="98"/>
      <c r="IK312" s="98"/>
      <c r="IL312" s="98"/>
      <c r="IM312" s="98"/>
      <c r="IN312" s="98"/>
      <c r="IO312" s="98"/>
      <c r="IP312" s="98"/>
      <c r="IQ312" s="98"/>
      <c r="IR312" s="98"/>
      <c r="IS312" s="98"/>
      <c r="IT312" s="98"/>
    </row>
    <row r="313" spans="1:254" s="93" customFormat="1" ht="25.5" x14ac:dyDescent="0.2">
      <c r="A313" s="129" t="s">
        <v>245</v>
      </c>
      <c r="B313" s="183">
        <v>510</v>
      </c>
      <c r="C313" s="134" t="s">
        <v>210</v>
      </c>
      <c r="D313" s="134" t="s">
        <v>151</v>
      </c>
      <c r="E313" s="134" t="s">
        <v>246</v>
      </c>
      <c r="F313" s="134"/>
      <c r="G313" s="132">
        <f>SUM(G314)</f>
        <v>250</v>
      </c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  <c r="AD313" s="98"/>
      <c r="AE313" s="98"/>
      <c r="AF313" s="98"/>
      <c r="AG313" s="98"/>
      <c r="AH313" s="98"/>
      <c r="AI313" s="98"/>
      <c r="AJ313" s="98"/>
      <c r="AK313" s="98"/>
      <c r="AL313" s="98"/>
      <c r="AM313" s="98"/>
      <c r="AN313" s="98"/>
      <c r="AO313" s="98"/>
      <c r="AP313" s="98"/>
      <c r="AQ313" s="98"/>
      <c r="AR313" s="98"/>
      <c r="AS313" s="98"/>
      <c r="AT313" s="98"/>
      <c r="AU313" s="98"/>
      <c r="AV313" s="98"/>
      <c r="AW313" s="98"/>
      <c r="AX313" s="98"/>
      <c r="AY313" s="98"/>
      <c r="AZ313" s="98"/>
      <c r="BA313" s="98"/>
      <c r="BB313" s="98"/>
      <c r="BC313" s="98"/>
      <c r="BD313" s="98"/>
      <c r="BE313" s="98"/>
      <c r="BF313" s="98"/>
      <c r="BG313" s="98"/>
      <c r="BH313" s="98"/>
      <c r="BI313" s="98"/>
      <c r="BJ313" s="98"/>
      <c r="BK313" s="98"/>
      <c r="BL313" s="98"/>
      <c r="BM313" s="98"/>
      <c r="BN313" s="98"/>
      <c r="BO313" s="98"/>
      <c r="BP313" s="98"/>
      <c r="BQ313" s="98"/>
      <c r="BR313" s="98"/>
      <c r="BS313" s="98"/>
      <c r="BT313" s="98"/>
      <c r="BU313" s="98"/>
      <c r="BV313" s="98"/>
      <c r="BW313" s="98"/>
      <c r="BX313" s="98"/>
      <c r="BY313" s="98"/>
      <c r="BZ313" s="98"/>
      <c r="CA313" s="98"/>
      <c r="CB313" s="98"/>
      <c r="CC313" s="98"/>
      <c r="CD313" s="98"/>
      <c r="CE313" s="98"/>
      <c r="CF313" s="98"/>
      <c r="CG313" s="98"/>
      <c r="CH313" s="98"/>
      <c r="CI313" s="98"/>
      <c r="CJ313" s="98"/>
      <c r="CK313" s="98"/>
      <c r="CL313" s="98"/>
      <c r="CM313" s="98"/>
      <c r="CN313" s="98"/>
      <c r="CO313" s="98"/>
      <c r="CP313" s="98"/>
      <c r="CQ313" s="98"/>
      <c r="CR313" s="98"/>
      <c r="CS313" s="98"/>
      <c r="CT313" s="98"/>
      <c r="CU313" s="98"/>
      <c r="CV313" s="98"/>
      <c r="CW313" s="98"/>
      <c r="CX313" s="98"/>
      <c r="CY313" s="98"/>
      <c r="CZ313" s="98"/>
      <c r="DA313" s="98"/>
      <c r="DB313" s="98"/>
      <c r="DC313" s="98"/>
      <c r="DD313" s="98"/>
      <c r="DE313" s="98"/>
      <c r="DF313" s="98"/>
      <c r="DG313" s="98"/>
      <c r="DH313" s="98"/>
      <c r="DI313" s="98"/>
      <c r="DJ313" s="98"/>
      <c r="DK313" s="98"/>
      <c r="DL313" s="98"/>
      <c r="DM313" s="98"/>
      <c r="DN313" s="98"/>
      <c r="DO313" s="98"/>
      <c r="DP313" s="98"/>
      <c r="DQ313" s="98"/>
      <c r="DR313" s="98"/>
      <c r="DS313" s="98"/>
      <c r="DT313" s="98"/>
      <c r="DU313" s="98"/>
      <c r="DV313" s="98"/>
      <c r="DW313" s="98"/>
      <c r="DX313" s="98"/>
      <c r="DY313" s="98"/>
      <c r="DZ313" s="98"/>
      <c r="EA313" s="98"/>
      <c r="EB313" s="98"/>
      <c r="EC313" s="98"/>
      <c r="ED313" s="98"/>
      <c r="EE313" s="98"/>
      <c r="EF313" s="98"/>
      <c r="EG313" s="98"/>
      <c r="EH313" s="98"/>
      <c r="EI313" s="98"/>
      <c r="EJ313" s="98"/>
      <c r="EK313" s="98"/>
      <c r="EL313" s="98"/>
      <c r="EM313" s="98"/>
      <c r="EN313" s="98"/>
      <c r="EO313" s="98"/>
      <c r="EP313" s="98"/>
      <c r="EQ313" s="98"/>
      <c r="ER313" s="98"/>
      <c r="ES313" s="98"/>
      <c r="ET313" s="98"/>
      <c r="EU313" s="98"/>
      <c r="EV313" s="98"/>
      <c r="EW313" s="98"/>
      <c r="EX313" s="98"/>
      <c r="EY313" s="98"/>
      <c r="EZ313" s="98"/>
      <c r="FA313" s="98"/>
      <c r="FB313" s="98"/>
      <c r="FC313" s="98"/>
      <c r="FD313" s="98"/>
      <c r="FE313" s="98"/>
      <c r="FF313" s="98"/>
      <c r="FG313" s="98"/>
      <c r="FH313" s="98"/>
      <c r="FI313" s="98"/>
      <c r="FJ313" s="98"/>
      <c r="FK313" s="98"/>
      <c r="FL313" s="98"/>
      <c r="FM313" s="98"/>
      <c r="FN313" s="98"/>
      <c r="FO313" s="98"/>
      <c r="FP313" s="98"/>
      <c r="FQ313" s="98"/>
      <c r="FR313" s="98"/>
      <c r="FS313" s="98"/>
      <c r="FT313" s="98"/>
      <c r="FU313" s="98"/>
      <c r="FV313" s="98"/>
      <c r="FW313" s="98"/>
      <c r="FX313" s="98"/>
      <c r="FY313" s="98"/>
      <c r="FZ313" s="98"/>
      <c r="GA313" s="98"/>
      <c r="GB313" s="98"/>
      <c r="GC313" s="98"/>
      <c r="GD313" s="98"/>
      <c r="GE313" s="98"/>
      <c r="GF313" s="98"/>
      <c r="GG313" s="98"/>
      <c r="GH313" s="98"/>
      <c r="GI313" s="98"/>
      <c r="GJ313" s="98"/>
      <c r="GK313" s="98"/>
      <c r="GL313" s="98"/>
      <c r="GM313" s="98"/>
      <c r="GN313" s="98"/>
      <c r="GO313" s="98"/>
      <c r="GP313" s="98"/>
      <c r="GQ313" s="98"/>
      <c r="GR313" s="98"/>
      <c r="GS313" s="98"/>
      <c r="GT313" s="98"/>
      <c r="GU313" s="98"/>
      <c r="GV313" s="98"/>
      <c r="GW313" s="98"/>
      <c r="GX313" s="98"/>
      <c r="GY313" s="98"/>
      <c r="GZ313" s="98"/>
      <c r="HA313" s="98"/>
      <c r="HB313" s="98"/>
      <c r="HC313" s="98"/>
      <c r="HD313" s="98"/>
      <c r="HE313" s="98"/>
      <c r="HF313" s="98"/>
      <c r="HG313" s="98"/>
      <c r="HH313" s="98"/>
      <c r="HI313" s="98"/>
      <c r="HJ313" s="98"/>
      <c r="HK313" s="98"/>
      <c r="HL313" s="98"/>
      <c r="HM313" s="98"/>
      <c r="HN313" s="98"/>
      <c r="HO313" s="98"/>
      <c r="HP313" s="98"/>
      <c r="HQ313" s="98"/>
      <c r="HR313" s="98"/>
      <c r="HS313" s="98"/>
      <c r="HT313" s="98"/>
      <c r="HU313" s="98"/>
      <c r="HV313" s="98"/>
      <c r="HW313" s="98"/>
      <c r="HX313" s="98"/>
      <c r="HY313" s="98"/>
      <c r="HZ313" s="98"/>
      <c r="IA313" s="98"/>
      <c r="IB313" s="98"/>
      <c r="IC313" s="98"/>
      <c r="ID313" s="98"/>
      <c r="IE313" s="98"/>
      <c r="IF313" s="98"/>
      <c r="IG313" s="98"/>
      <c r="IH313" s="98"/>
      <c r="II313" s="98"/>
      <c r="IJ313" s="98"/>
      <c r="IK313" s="98"/>
      <c r="IL313" s="98"/>
      <c r="IM313" s="98"/>
      <c r="IN313" s="98"/>
      <c r="IO313" s="98"/>
      <c r="IP313" s="98"/>
      <c r="IQ313" s="98"/>
      <c r="IR313" s="98"/>
      <c r="IS313" s="98"/>
      <c r="IT313" s="98"/>
    </row>
    <row r="314" spans="1:254" x14ac:dyDescent="0.2">
      <c r="A314" s="124" t="s">
        <v>282</v>
      </c>
      <c r="B314" s="182">
        <v>510</v>
      </c>
      <c r="C314" s="137" t="s">
        <v>210</v>
      </c>
      <c r="D314" s="137" t="s">
        <v>151</v>
      </c>
      <c r="E314" s="137" t="s">
        <v>246</v>
      </c>
      <c r="F314" s="126" t="s">
        <v>31</v>
      </c>
      <c r="G314" s="127">
        <v>250</v>
      </c>
    </row>
    <row r="315" spans="1:254" ht="25.5" x14ac:dyDescent="0.2">
      <c r="A315" s="203" t="s">
        <v>249</v>
      </c>
      <c r="B315" s="183">
        <v>510</v>
      </c>
      <c r="C315" s="134" t="s">
        <v>210</v>
      </c>
      <c r="D315" s="134" t="s">
        <v>151</v>
      </c>
      <c r="E315" s="134" t="s">
        <v>250</v>
      </c>
      <c r="F315" s="134"/>
      <c r="G315" s="132">
        <f>SUM(G316+G317)</f>
        <v>2581.9100000000003</v>
      </c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  <c r="AF315" s="93"/>
      <c r="AG315" s="93"/>
      <c r="AH315" s="93"/>
      <c r="AI315" s="93"/>
      <c r="AJ315" s="93"/>
      <c r="AK315" s="93"/>
      <c r="AL315" s="93"/>
      <c r="AM315" s="93"/>
      <c r="AN315" s="93"/>
      <c r="AO315" s="93"/>
      <c r="AP315" s="93"/>
      <c r="AQ315" s="93"/>
      <c r="AR315" s="93"/>
      <c r="AS315" s="93"/>
      <c r="AT315" s="93"/>
      <c r="AU315" s="93"/>
      <c r="AV315" s="93"/>
      <c r="AW315" s="93"/>
      <c r="AX315" s="93"/>
      <c r="AY315" s="93"/>
      <c r="AZ315" s="93"/>
      <c r="BA315" s="93"/>
      <c r="BB315" s="93"/>
      <c r="BC315" s="93"/>
      <c r="BD315" s="93"/>
      <c r="BE315" s="93"/>
      <c r="BF315" s="93"/>
      <c r="BG315" s="93"/>
      <c r="BH315" s="93"/>
      <c r="BI315" s="93"/>
      <c r="BJ315" s="93"/>
      <c r="BK315" s="93"/>
      <c r="BL315" s="93"/>
      <c r="BM315" s="93"/>
      <c r="BN315" s="93"/>
      <c r="BO315" s="93"/>
      <c r="BP315" s="93"/>
      <c r="BQ315" s="93"/>
      <c r="BR315" s="93"/>
      <c r="BS315" s="93"/>
      <c r="BT315" s="93"/>
      <c r="BU315" s="93"/>
      <c r="BV315" s="93"/>
      <c r="BW315" s="93"/>
      <c r="BX315" s="93"/>
      <c r="BY315" s="93"/>
      <c r="BZ315" s="93"/>
      <c r="CA315" s="93"/>
      <c r="CB315" s="93"/>
      <c r="CC315" s="93"/>
      <c r="CD315" s="93"/>
      <c r="CE315" s="93"/>
      <c r="CF315" s="93"/>
      <c r="CG315" s="93"/>
      <c r="CH315" s="93"/>
      <c r="CI315" s="93"/>
      <c r="CJ315" s="93"/>
      <c r="CK315" s="93"/>
      <c r="CL315" s="93"/>
      <c r="CM315" s="93"/>
      <c r="CN315" s="93"/>
      <c r="CO315" s="93"/>
      <c r="CP315" s="93"/>
      <c r="CQ315" s="93"/>
      <c r="CR315" s="93"/>
      <c r="CS315" s="93"/>
      <c r="CT315" s="93"/>
      <c r="CU315" s="93"/>
      <c r="CV315" s="93"/>
      <c r="CW315" s="93"/>
      <c r="CX315" s="93"/>
      <c r="CY315" s="93"/>
      <c r="CZ315" s="93"/>
      <c r="DA315" s="93"/>
      <c r="DB315" s="93"/>
      <c r="DC315" s="93"/>
      <c r="DD315" s="93"/>
      <c r="DE315" s="93"/>
      <c r="DF315" s="93"/>
      <c r="DG315" s="93"/>
      <c r="DH315" s="93"/>
      <c r="DI315" s="93"/>
      <c r="DJ315" s="93"/>
      <c r="DK315" s="93"/>
      <c r="DL315" s="93"/>
      <c r="DM315" s="93"/>
      <c r="DN315" s="93"/>
      <c r="DO315" s="93"/>
      <c r="DP315" s="93"/>
      <c r="DQ315" s="93"/>
      <c r="DR315" s="93"/>
      <c r="DS315" s="93"/>
      <c r="DT315" s="93"/>
      <c r="DU315" s="93"/>
      <c r="DV315" s="93"/>
      <c r="DW315" s="93"/>
      <c r="DX315" s="93"/>
      <c r="DY315" s="93"/>
      <c r="DZ315" s="93"/>
      <c r="EA315" s="93"/>
      <c r="EB315" s="93"/>
      <c r="EC315" s="93"/>
      <c r="ED315" s="93"/>
      <c r="EE315" s="93"/>
      <c r="EF315" s="93"/>
      <c r="EG315" s="93"/>
      <c r="EH315" s="93"/>
      <c r="EI315" s="93"/>
      <c r="EJ315" s="93"/>
      <c r="EK315" s="93"/>
      <c r="EL315" s="93"/>
      <c r="EM315" s="93"/>
      <c r="EN315" s="93"/>
      <c r="EO315" s="93"/>
      <c r="EP315" s="93"/>
      <c r="EQ315" s="93"/>
      <c r="ER315" s="93"/>
      <c r="ES315" s="93"/>
      <c r="ET315" s="93"/>
      <c r="EU315" s="93"/>
      <c r="EV315" s="93"/>
      <c r="EW315" s="93"/>
      <c r="EX315" s="93"/>
      <c r="EY315" s="93"/>
      <c r="EZ315" s="93"/>
      <c r="FA315" s="93"/>
      <c r="FB315" s="93"/>
      <c r="FC315" s="93"/>
      <c r="FD315" s="93"/>
      <c r="FE315" s="93"/>
      <c r="FF315" s="93"/>
      <c r="FG315" s="93"/>
      <c r="FH315" s="93"/>
      <c r="FI315" s="93"/>
      <c r="FJ315" s="93"/>
      <c r="FK315" s="93"/>
      <c r="FL315" s="93"/>
      <c r="FM315" s="93"/>
      <c r="FN315" s="93"/>
      <c r="FO315" s="93"/>
      <c r="FP315" s="93"/>
      <c r="FQ315" s="93"/>
      <c r="FR315" s="93"/>
      <c r="FS315" s="93"/>
      <c r="FT315" s="93"/>
      <c r="FU315" s="93"/>
      <c r="FV315" s="93"/>
      <c r="FW315" s="93"/>
      <c r="FX315" s="93"/>
      <c r="FY315" s="93"/>
      <c r="FZ315" s="93"/>
      <c r="GA315" s="93"/>
      <c r="GB315" s="93"/>
      <c r="GC315" s="93"/>
      <c r="GD315" s="93"/>
      <c r="GE315" s="93"/>
      <c r="GF315" s="93"/>
      <c r="GG315" s="93"/>
      <c r="GH315" s="93"/>
      <c r="GI315" s="93"/>
      <c r="GJ315" s="93"/>
      <c r="GK315" s="93"/>
      <c r="GL315" s="93"/>
      <c r="GM315" s="93"/>
      <c r="GN315" s="93"/>
      <c r="GO315" s="93"/>
      <c r="GP315" s="93"/>
      <c r="GQ315" s="93"/>
      <c r="GR315" s="93"/>
      <c r="GS315" s="93"/>
      <c r="GT315" s="93"/>
      <c r="GU315" s="93"/>
      <c r="GV315" s="93"/>
      <c r="GW315" s="93"/>
      <c r="GX315" s="93"/>
      <c r="GY315" s="93"/>
      <c r="GZ315" s="93"/>
      <c r="HA315" s="93"/>
      <c r="HB315" s="93"/>
      <c r="HC315" s="93"/>
      <c r="HD315" s="93"/>
      <c r="HE315" s="93"/>
      <c r="HF315" s="93"/>
      <c r="HG315" s="93"/>
      <c r="HH315" s="93"/>
      <c r="HI315" s="93"/>
      <c r="HJ315" s="93"/>
      <c r="HK315" s="93"/>
      <c r="HL315" s="93"/>
      <c r="HM315" s="93"/>
      <c r="HN315" s="93"/>
      <c r="HO315" s="93"/>
      <c r="HP315" s="93"/>
      <c r="HQ315" s="93"/>
      <c r="HR315" s="93"/>
      <c r="HS315" s="93"/>
      <c r="HT315" s="93"/>
      <c r="HU315" s="93"/>
      <c r="HV315" s="93"/>
      <c r="HW315" s="93"/>
      <c r="HX315" s="93"/>
      <c r="HY315" s="93"/>
      <c r="HZ315" s="93"/>
      <c r="IA315" s="93"/>
      <c r="IB315" s="93"/>
      <c r="IC315" s="93"/>
      <c r="ID315" s="93"/>
      <c r="IE315" s="93"/>
      <c r="IF315" s="93"/>
      <c r="IG315" s="93"/>
      <c r="IH315" s="93"/>
      <c r="II315" s="93"/>
      <c r="IJ315" s="93"/>
      <c r="IK315" s="93"/>
      <c r="IL315" s="93"/>
      <c r="IM315" s="93"/>
      <c r="IN315" s="93"/>
      <c r="IO315" s="93"/>
      <c r="IP315" s="93"/>
      <c r="IQ315" s="93"/>
      <c r="IR315" s="93"/>
      <c r="IS315" s="93"/>
      <c r="IT315" s="93"/>
    </row>
    <row r="316" spans="1:254" ht="38.25" x14ac:dyDescent="0.2">
      <c r="A316" s="124" t="s">
        <v>281</v>
      </c>
      <c r="B316" s="182">
        <v>510</v>
      </c>
      <c r="C316" s="137" t="s">
        <v>210</v>
      </c>
      <c r="D316" s="137" t="s">
        <v>151</v>
      </c>
      <c r="E316" s="137" t="s">
        <v>250</v>
      </c>
      <c r="F316" s="126" t="s">
        <v>23</v>
      </c>
      <c r="G316" s="127">
        <v>2573.34</v>
      </c>
    </row>
    <row r="317" spans="1:254" x14ac:dyDescent="0.2">
      <c r="A317" s="124" t="s">
        <v>282</v>
      </c>
      <c r="B317" s="182">
        <v>510</v>
      </c>
      <c r="C317" s="137" t="s">
        <v>210</v>
      </c>
      <c r="D317" s="137" t="s">
        <v>151</v>
      </c>
      <c r="E317" s="137" t="s">
        <v>250</v>
      </c>
      <c r="F317" s="126" t="s">
        <v>31</v>
      </c>
      <c r="G317" s="127">
        <v>8.57</v>
      </c>
    </row>
    <row r="318" spans="1:254" ht="25.5" x14ac:dyDescent="0.2">
      <c r="A318" s="129" t="s">
        <v>331</v>
      </c>
      <c r="B318" s="183">
        <v>510</v>
      </c>
      <c r="C318" s="134" t="s">
        <v>210</v>
      </c>
      <c r="D318" s="134" t="s">
        <v>151</v>
      </c>
      <c r="E318" s="134" t="s">
        <v>252</v>
      </c>
      <c r="F318" s="134"/>
      <c r="G318" s="132">
        <f>SUM(G319+G320)</f>
        <v>1358.64</v>
      </c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  <c r="AF318" s="93"/>
      <c r="AG318" s="93"/>
      <c r="AH318" s="93"/>
      <c r="AI318" s="93"/>
      <c r="AJ318" s="93"/>
      <c r="AK318" s="93"/>
      <c r="AL318" s="93"/>
      <c r="AM318" s="93"/>
      <c r="AN318" s="93"/>
      <c r="AO318" s="93"/>
      <c r="AP318" s="93"/>
      <c r="AQ318" s="93"/>
      <c r="AR318" s="93"/>
      <c r="AS318" s="93"/>
      <c r="AT318" s="93"/>
      <c r="AU318" s="93"/>
      <c r="AV318" s="93"/>
      <c r="AW318" s="93"/>
      <c r="AX318" s="93"/>
      <c r="AY318" s="93"/>
      <c r="AZ318" s="93"/>
      <c r="BA318" s="93"/>
      <c r="BB318" s="93"/>
      <c r="BC318" s="93"/>
      <c r="BD318" s="93"/>
      <c r="BE318" s="93"/>
      <c r="BF318" s="93"/>
      <c r="BG318" s="93"/>
      <c r="BH318" s="93"/>
      <c r="BI318" s="93"/>
      <c r="BJ318" s="93"/>
      <c r="BK318" s="93"/>
      <c r="BL318" s="93"/>
      <c r="BM318" s="93"/>
      <c r="BN318" s="93"/>
      <c r="BO318" s="93"/>
      <c r="BP318" s="93"/>
      <c r="BQ318" s="93"/>
      <c r="BR318" s="93"/>
      <c r="BS318" s="93"/>
      <c r="BT318" s="93"/>
      <c r="BU318" s="93"/>
      <c r="BV318" s="93"/>
      <c r="BW318" s="93"/>
      <c r="BX318" s="93"/>
      <c r="BY318" s="93"/>
      <c r="BZ318" s="93"/>
      <c r="CA318" s="93"/>
      <c r="CB318" s="93"/>
      <c r="CC318" s="93"/>
      <c r="CD318" s="93"/>
      <c r="CE318" s="93"/>
      <c r="CF318" s="93"/>
      <c r="CG318" s="93"/>
      <c r="CH318" s="93"/>
      <c r="CI318" s="93"/>
      <c r="CJ318" s="93"/>
      <c r="CK318" s="93"/>
      <c r="CL318" s="93"/>
      <c r="CM318" s="93"/>
      <c r="CN318" s="93"/>
      <c r="CO318" s="93"/>
      <c r="CP318" s="93"/>
      <c r="CQ318" s="93"/>
      <c r="CR318" s="93"/>
      <c r="CS318" s="93"/>
      <c r="CT318" s="93"/>
      <c r="CU318" s="93"/>
      <c r="CV318" s="93"/>
      <c r="CW318" s="93"/>
      <c r="CX318" s="93"/>
      <c r="CY318" s="93"/>
      <c r="CZ318" s="93"/>
      <c r="DA318" s="93"/>
      <c r="DB318" s="93"/>
      <c r="DC318" s="93"/>
      <c r="DD318" s="93"/>
      <c r="DE318" s="93"/>
      <c r="DF318" s="93"/>
      <c r="DG318" s="93"/>
      <c r="DH318" s="93"/>
      <c r="DI318" s="93"/>
      <c r="DJ318" s="93"/>
      <c r="DK318" s="93"/>
      <c r="DL318" s="93"/>
      <c r="DM318" s="93"/>
      <c r="DN318" s="93"/>
      <c r="DO318" s="93"/>
      <c r="DP318" s="93"/>
      <c r="DQ318" s="93"/>
      <c r="DR318" s="93"/>
      <c r="DS318" s="93"/>
      <c r="DT318" s="93"/>
      <c r="DU318" s="93"/>
      <c r="DV318" s="93"/>
      <c r="DW318" s="93"/>
      <c r="DX318" s="93"/>
      <c r="DY318" s="93"/>
      <c r="DZ318" s="93"/>
      <c r="EA318" s="93"/>
      <c r="EB318" s="93"/>
      <c r="EC318" s="93"/>
      <c r="ED318" s="93"/>
      <c r="EE318" s="93"/>
      <c r="EF318" s="93"/>
      <c r="EG318" s="93"/>
      <c r="EH318" s="93"/>
      <c r="EI318" s="93"/>
      <c r="EJ318" s="93"/>
      <c r="EK318" s="93"/>
      <c r="EL318" s="93"/>
      <c r="EM318" s="93"/>
      <c r="EN318" s="93"/>
      <c r="EO318" s="93"/>
      <c r="EP318" s="93"/>
      <c r="EQ318" s="93"/>
      <c r="ER318" s="93"/>
      <c r="ES318" s="93"/>
      <c r="ET318" s="93"/>
      <c r="EU318" s="93"/>
      <c r="EV318" s="93"/>
      <c r="EW318" s="93"/>
      <c r="EX318" s="93"/>
      <c r="EY318" s="93"/>
      <c r="EZ318" s="93"/>
      <c r="FA318" s="93"/>
      <c r="FB318" s="93"/>
      <c r="FC318" s="93"/>
      <c r="FD318" s="93"/>
      <c r="FE318" s="93"/>
      <c r="FF318" s="93"/>
      <c r="FG318" s="93"/>
      <c r="FH318" s="93"/>
      <c r="FI318" s="93"/>
      <c r="FJ318" s="93"/>
      <c r="FK318" s="93"/>
      <c r="FL318" s="93"/>
      <c r="FM318" s="93"/>
      <c r="FN318" s="93"/>
      <c r="FO318" s="93"/>
      <c r="FP318" s="93"/>
      <c r="FQ318" s="93"/>
      <c r="FR318" s="93"/>
      <c r="FS318" s="93"/>
      <c r="FT318" s="93"/>
      <c r="FU318" s="93"/>
      <c r="FV318" s="93"/>
      <c r="FW318" s="93"/>
      <c r="FX318" s="93"/>
      <c r="FY318" s="93"/>
      <c r="FZ318" s="93"/>
      <c r="GA318" s="93"/>
      <c r="GB318" s="93"/>
      <c r="GC318" s="93"/>
      <c r="GD318" s="93"/>
      <c r="GE318" s="93"/>
      <c r="GF318" s="93"/>
      <c r="GG318" s="93"/>
      <c r="GH318" s="93"/>
      <c r="GI318" s="93"/>
      <c r="GJ318" s="93"/>
      <c r="GK318" s="93"/>
      <c r="GL318" s="93"/>
      <c r="GM318" s="93"/>
      <c r="GN318" s="93"/>
      <c r="GO318" s="93"/>
      <c r="GP318" s="93"/>
      <c r="GQ318" s="93"/>
      <c r="GR318" s="93"/>
      <c r="GS318" s="93"/>
      <c r="GT318" s="93"/>
      <c r="GU318" s="93"/>
      <c r="GV318" s="93"/>
      <c r="GW318" s="93"/>
      <c r="GX318" s="93"/>
      <c r="GY318" s="93"/>
      <c r="GZ318" s="93"/>
      <c r="HA318" s="93"/>
      <c r="HB318" s="93"/>
      <c r="HC318" s="93"/>
      <c r="HD318" s="93"/>
      <c r="HE318" s="93"/>
      <c r="HF318" s="93"/>
      <c r="HG318" s="93"/>
      <c r="HH318" s="93"/>
      <c r="HI318" s="93"/>
      <c r="HJ318" s="93"/>
      <c r="HK318" s="93"/>
      <c r="HL318" s="93"/>
      <c r="HM318" s="93"/>
      <c r="HN318" s="93"/>
      <c r="HO318" s="93"/>
      <c r="HP318" s="93"/>
      <c r="HQ318" s="93"/>
      <c r="HR318" s="93"/>
      <c r="HS318" s="93"/>
      <c r="HT318" s="93"/>
      <c r="HU318" s="93"/>
      <c r="HV318" s="93"/>
      <c r="HW318" s="93"/>
      <c r="HX318" s="93"/>
      <c r="HY318" s="93"/>
      <c r="HZ318" s="93"/>
      <c r="IA318" s="93"/>
      <c r="IB318" s="93"/>
      <c r="IC318" s="93"/>
      <c r="ID318" s="93"/>
      <c r="IE318" s="93"/>
      <c r="IF318" s="93"/>
      <c r="IG318" s="93"/>
      <c r="IH318" s="93"/>
      <c r="II318" s="93"/>
      <c r="IJ318" s="93"/>
      <c r="IK318" s="93"/>
      <c r="IL318" s="93"/>
      <c r="IM318" s="93"/>
      <c r="IN318" s="93"/>
      <c r="IO318" s="93"/>
      <c r="IP318" s="93"/>
      <c r="IQ318" s="93"/>
      <c r="IR318" s="93"/>
      <c r="IS318" s="93"/>
      <c r="IT318" s="93"/>
    </row>
    <row r="319" spans="1:254" ht="38.25" x14ac:dyDescent="0.2">
      <c r="A319" s="124" t="s">
        <v>281</v>
      </c>
      <c r="B319" s="191">
        <v>510</v>
      </c>
      <c r="C319" s="134" t="s">
        <v>210</v>
      </c>
      <c r="D319" s="134" t="s">
        <v>151</v>
      </c>
      <c r="E319" s="137" t="s">
        <v>252</v>
      </c>
      <c r="F319" s="131" t="s">
        <v>23</v>
      </c>
      <c r="G319" s="132">
        <v>1129.96</v>
      </c>
    </row>
    <row r="320" spans="1:254" x14ac:dyDescent="0.2">
      <c r="A320" s="124" t="s">
        <v>282</v>
      </c>
      <c r="B320" s="191">
        <v>510</v>
      </c>
      <c r="C320" s="134" t="s">
        <v>210</v>
      </c>
      <c r="D320" s="134" t="s">
        <v>151</v>
      </c>
      <c r="E320" s="137" t="s">
        <v>252</v>
      </c>
      <c r="F320" s="131" t="s">
        <v>31</v>
      </c>
      <c r="G320" s="132">
        <v>228.68</v>
      </c>
    </row>
    <row r="321" spans="1:254" ht="13.5" x14ac:dyDescent="0.25">
      <c r="A321" s="119" t="s">
        <v>19</v>
      </c>
      <c r="B321" s="150" t="s">
        <v>280</v>
      </c>
      <c r="C321" s="121" t="s">
        <v>210</v>
      </c>
      <c r="D321" s="121" t="s">
        <v>151</v>
      </c>
      <c r="E321" s="121" t="s">
        <v>248</v>
      </c>
      <c r="F321" s="121"/>
      <c r="G321" s="122">
        <f>SUM(G322)</f>
        <v>3148.7000000000003</v>
      </c>
    </row>
    <row r="322" spans="1:254" ht="25.5" x14ac:dyDescent="0.2">
      <c r="A322" s="152" t="s">
        <v>247</v>
      </c>
      <c r="B322" s="126" t="s">
        <v>280</v>
      </c>
      <c r="C322" s="137" t="s">
        <v>210</v>
      </c>
      <c r="D322" s="137" t="s">
        <v>151</v>
      </c>
      <c r="E322" s="137" t="s">
        <v>248</v>
      </c>
      <c r="F322" s="137"/>
      <c r="G322" s="127">
        <f>SUM(G323+G324)</f>
        <v>3148.7000000000003</v>
      </c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  <c r="AJ322" s="128"/>
      <c r="AK322" s="128"/>
      <c r="AL322" s="128"/>
      <c r="AM322" s="128"/>
      <c r="AN322" s="128"/>
      <c r="AO322" s="128"/>
      <c r="AP322" s="128"/>
      <c r="AQ322" s="128"/>
      <c r="AR322" s="128"/>
      <c r="AS322" s="128"/>
      <c r="AT322" s="128"/>
      <c r="AU322" s="128"/>
      <c r="AV322" s="128"/>
      <c r="AW322" s="128"/>
      <c r="AX322" s="128"/>
      <c r="AY322" s="128"/>
      <c r="AZ322" s="128"/>
      <c r="BA322" s="128"/>
      <c r="BB322" s="128"/>
      <c r="BC322" s="128"/>
      <c r="BD322" s="128"/>
      <c r="BE322" s="128"/>
      <c r="BF322" s="128"/>
      <c r="BG322" s="128"/>
      <c r="BH322" s="128"/>
      <c r="BI322" s="128"/>
      <c r="BJ322" s="128"/>
      <c r="BK322" s="128"/>
      <c r="BL322" s="128"/>
      <c r="BM322" s="128"/>
      <c r="BN322" s="128"/>
      <c r="BO322" s="128"/>
      <c r="BP322" s="128"/>
      <c r="BQ322" s="128"/>
      <c r="BR322" s="128"/>
      <c r="BS322" s="128"/>
      <c r="BT322" s="128"/>
      <c r="BU322" s="128"/>
      <c r="BV322" s="128"/>
      <c r="BW322" s="128"/>
      <c r="BX322" s="128"/>
      <c r="BY322" s="128"/>
      <c r="BZ322" s="128"/>
      <c r="CA322" s="128"/>
      <c r="CB322" s="128"/>
      <c r="CC322" s="128"/>
      <c r="CD322" s="128"/>
      <c r="CE322" s="128"/>
      <c r="CF322" s="128"/>
      <c r="CG322" s="128"/>
      <c r="CH322" s="128"/>
      <c r="CI322" s="128"/>
      <c r="CJ322" s="128"/>
      <c r="CK322" s="128"/>
      <c r="CL322" s="128"/>
      <c r="CM322" s="128"/>
      <c r="CN322" s="128"/>
      <c r="CO322" s="128"/>
      <c r="CP322" s="128"/>
      <c r="CQ322" s="128"/>
      <c r="CR322" s="128"/>
      <c r="CS322" s="128"/>
      <c r="CT322" s="128"/>
      <c r="CU322" s="128"/>
      <c r="CV322" s="128"/>
      <c r="CW322" s="128"/>
      <c r="CX322" s="128"/>
      <c r="CY322" s="128"/>
      <c r="CZ322" s="128"/>
      <c r="DA322" s="128"/>
      <c r="DB322" s="128"/>
      <c r="DC322" s="128"/>
      <c r="DD322" s="128"/>
      <c r="DE322" s="128"/>
      <c r="DF322" s="128"/>
      <c r="DG322" s="128"/>
      <c r="DH322" s="128"/>
      <c r="DI322" s="128"/>
      <c r="DJ322" s="128"/>
      <c r="DK322" s="128"/>
      <c r="DL322" s="128"/>
      <c r="DM322" s="128"/>
      <c r="DN322" s="128"/>
      <c r="DO322" s="128"/>
      <c r="DP322" s="128"/>
      <c r="DQ322" s="128"/>
      <c r="DR322" s="128"/>
      <c r="DS322" s="128"/>
      <c r="DT322" s="128"/>
      <c r="DU322" s="128"/>
      <c r="DV322" s="128"/>
      <c r="DW322" s="128"/>
      <c r="DX322" s="128"/>
      <c r="DY322" s="128"/>
      <c r="DZ322" s="128"/>
      <c r="EA322" s="128"/>
      <c r="EB322" s="128"/>
      <c r="EC322" s="128"/>
      <c r="ED322" s="128"/>
      <c r="EE322" s="128"/>
      <c r="EF322" s="128"/>
      <c r="EG322" s="128"/>
      <c r="EH322" s="128"/>
      <c r="EI322" s="128"/>
      <c r="EJ322" s="128"/>
      <c r="EK322" s="128"/>
      <c r="EL322" s="128"/>
      <c r="EM322" s="128"/>
      <c r="EN322" s="128"/>
      <c r="EO322" s="128"/>
      <c r="EP322" s="128"/>
      <c r="EQ322" s="128"/>
      <c r="ER322" s="128"/>
      <c r="ES322" s="128"/>
      <c r="ET322" s="128"/>
      <c r="EU322" s="128"/>
      <c r="EV322" s="128"/>
      <c r="EW322" s="128"/>
      <c r="EX322" s="128"/>
      <c r="EY322" s="128"/>
      <c r="EZ322" s="128"/>
      <c r="FA322" s="128"/>
      <c r="FB322" s="128"/>
      <c r="FC322" s="128"/>
      <c r="FD322" s="128"/>
      <c r="FE322" s="128"/>
      <c r="FF322" s="128"/>
      <c r="FG322" s="128"/>
      <c r="FH322" s="128"/>
      <c r="FI322" s="128"/>
      <c r="FJ322" s="128"/>
      <c r="FK322" s="128"/>
      <c r="FL322" s="128"/>
      <c r="FM322" s="128"/>
      <c r="FN322" s="128"/>
      <c r="FO322" s="128"/>
      <c r="FP322" s="128"/>
      <c r="FQ322" s="128"/>
      <c r="FR322" s="128"/>
      <c r="FS322" s="128"/>
      <c r="FT322" s="128"/>
      <c r="FU322" s="128"/>
      <c r="FV322" s="128"/>
      <c r="FW322" s="128"/>
      <c r="FX322" s="128"/>
      <c r="FY322" s="128"/>
      <c r="FZ322" s="128"/>
      <c r="GA322" s="128"/>
      <c r="GB322" s="128"/>
      <c r="GC322" s="128"/>
      <c r="GD322" s="128"/>
      <c r="GE322" s="128"/>
      <c r="GF322" s="128"/>
      <c r="GG322" s="128"/>
      <c r="GH322" s="128"/>
      <c r="GI322" s="128"/>
      <c r="GJ322" s="128"/>
      <c r="GK322" s="128"/>
      <c r="GL322" s="128"/>
      <c r="GM322" s="128"/>
      <c r="GN322" s="128"/>
      <c r="GO322" s="128"/>
      <c r="GP322" s="128"/>
      <c r="GQ322" s="128"/>
      <c r="GR322" s="128"/>
      <c r="GS322" s="128"/>
      <c r="GT322" s="128"/>
      <c r="GU322" s="128"/>
      <c r="GV322" s="128"/>
      <c r="GW322" s="128"/>
      <c r="GX322" s="128"/>
      <c r="GY322" s="128"/>
      <c r="GZ322" s="128"/>
      <c r="HA322" s="128"/>
      <c r="HB322" s="128"/>
      <c r="HC322" s="128"/>
      <c r="HD322" s="128"/>
      <c r="HE322" s="128"/>
      <c r="HF322" s="128"/>
      <c r="HG322" s="128"/>
      <c r="HH322" s="128"/>
      <c r="HI322" s="128"/>
      <c r="HJ322" s="128"/>
      <c r="HK322" s="128"/>
      <c r="HL322" s="128"/>
      <c r="HM322" s="128"/>
      <c r="HN322" s="128"/>
      <c r="HO322" s="128"/>
      <c r="HP322" s="128"/>
      <c r="HQ322" s="128"/>
      <c r="HR322" s="128"/>
      <c r="HS322" s="128"/>
      <c r="HT322" s="128"/>
      <c r="HU322" s="128"/>
      <c r="HV322" s="128"/>
      <c r="HW322" s="128"/>
      <c r="HX322" s="128"/>
      <c r="HY322" s="128"/>
      <c r="HZ322" s="128"/>
      <c r="IA322" s="128"/>
      <c r="IB322" s="128"/>
      <c r="IC322" s="128"/>
      <c r="ID322" s="128"/>
      <c r="IE322" s="128"/>
      <c r="IF322" s="128"/>
      <c r="IG322" s="128"/>
      <c r="IH322" s="128"/>
      <c r="II322" s="128"/>
      <c r="IJ322" s="128"/>
      <c r="IK322" s="128"/>
      <c r="IL322" s="128"/>
      <c r="IM322" s="128"/>
      <c r="IN322" s="128"/>
      <c r="IO322" s="128"/>
      <c r="IP322" s="128"/>
      <c r="IQ322" s="128"/>
      <c r="IR322" s="128"/>
      <c r="IS322" s="128"/>
      <c r="IT322" s="128"/>
    </row>
    <row r="323" spans="1:254" ht="38.25" x14ac:dyDescent="0.2">
      <c r="A323" s="124" t="s">
        <v>281</v>
      </c>
      <c r="B323" s="126" t="s">
        <v>280</v>
      </c>
      <c r="C323" s="126" t="s">
        <v>210</v>
      </c>
      <c r="D323" s="126" t="s">
        <v>151</v>
      </c>
      <c r="E323" s="137" t="s">
        <v>248</v>
      </c>
      <c r="F323" s="126" t="s">
        <v>23</v>
      </c>
      <c r="G323" s="127">
        <v>2537.8000000000002</v>
      </c>
    </row>
    <row r="324" spans="1:254" x14ac:dyDescent="0.2">
      <c r="A324" s="124" t="s">
        <v>282</v>
      </c>
      <c r="B324" s="126" t="s">
        <v>280</v>
      </c>
      <c r="C324" s="126" t="s">
        <v>210</v>
      </c>
      <c r="D324" s="126" t="s">
        <v>151</v>
      </c>
      <c r="E324" s="137" t="s">
        <v>248</v>
      </c>
      <c r="F324" s="126" t="s">
        <v>31</v>
      </c>
      <c r="G324" s="127">
        <v>610.9</v>
      </c>
    </row>
    <row r="325" spans="1:254" s="147" customFormat="1" ht="28.5" x14ac:dyDescent="0.2">
      <c r="A325" s="204" t="s">
        <v>332</v>
      </c>
      <c r="B325" s="205">
        <v>510</v>
      </c>
      <c r="C325" s="206"/>
      <c r="D325" s="206"/>
      <c r="E325" s="207"/>
      <c r="F325" s="208"/>
      <c r="G325" s="113">
        <f>SUM(G326+G329)</f>
        <v>11838.539999999999</v>
      </c>
    </row>
    <row r="326" spans="1:254" s="128" customFormat="1" ht="25.5" x14ac:dyDescent="0.2">
      <c r="A326" s="124" t="s">
        <v>70</v>
      </c>
      <c r="B326" s="209">
        <v>510</v>
      </c>
      <c r="C326" s="210" t="s">
        <v>16</v>
      </c>
      <c r="D326" s="137" t="s">
        <v>51</v>
      </c>
      <c r="E326" s="137" t="s">
        <v>333</v>
      </c>
      <c r="F326" s="211"/>
      <c r="G326" s="212">
        <f>SUM(G327:G328)</f>
        <v>7641.82</v>
      </c>
    </row>
    <row r="327" spans="1:254" s="93" customFormat="1" ht="38.25" x14ac:dyDescent="0.2">
      <c r="A327" s="129" t="s">
        <v>281</v>
      </c>
      <c r="B327" s="213">
        <v>510</v>
      </c>
      <c r="C327" s="214" t="s">
        <v>16</v>
      </c>
      <c r="D327" s="134" t="s">
        <v>51</v>
      </c>
      <c r="E327" s="134" t="s">
        <v>333</v>
      </c>
      <c r="F327" s="215" t="s">
        <v>23</v>
      </c>
      <c r="G327" s="132">
        <v>4788.82</v>
      </c>
    </row>
    <row r="328" spans="1:254" s="93" customFormat="1" x14ac:dyDescent="0.2">
      <c r="A328" s="129" t="s">
        <v>282</v>
      </c>
      <c r="B328" s="213">
        <v>510</v>
      </c>
      <c r="C328" s="214" t="s">
        <v>16</v>
      </c>
      <c r="D328" s="134" t="s">
        <v>51</v>
      </c>
      <c r="E328" s="134" t="s">
        <v>333</v>
      </c>
      <c r="F328" s="216" t="s">
        <v>31</v>
      </c>
      <c r="G328" s="217">
        <v>2853</v>
      </c>
    </row>
    <row r="329" spans="1:254" s="128" customFormat="1" x14ac:dyDescent="0.2">
      <c r="A329" s="124" t="s">
        <v>288</v>
      </c>
      <c r="B329" s="218">
        <v>510</v>
      </c>
      <c r="C329" s="210" t="s">
        <v>16</v>
      </c>
      <c r="D329" s="219" t="s">
        <v>51</v>
      </c>
      <c r="E329" s="137" t="s">
        <v>69</v>
      </c>
      <c r="F329" s="220"/>
      <c r="G329" s="127">
        <f>SUM(G330:G331)</f>
        <v>4196.7199999999993</v>
      </c>
    </row>
    <row r="330" spans="1:254" ht="38.25" x14ac:dyDescent="0.2">
      <c r="A330" s="129" t="s">
        <v>281</v>
      </c>
      <c r="B330" s="218">
        <v>510</v>
      </c>
      <c r="C330" s="210" t="s">
        <v>16</v>
      </c>
      <c r="D330" s="219" t="s">
        <v>51</v>
      </c>
      <c r="E330" s="137" t="s">
        <v>69</v>
      </c>
      <c r="F330" s="221" t="s">
        <v>23</v>
      </c>
      <c r="G330" s="127">
        <v>4046.72</v>
      </c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  <c r="AF330" s="93"/>
      <c r="AG330" s="93"/>
      <c r="AH330" s="93"/>
      <c r="AI330" s="93"/>
      <c r="AJ330" s="93"/>
      <c r="AK330" s="93"/>
      <c r="AL330" s="93"/>
      <c r="AM330" s="93"/>
      <c r="AN330" s="93"/>
      <c r="AO330" s="93"/>
      <c r="AP330" s="93"/>
      <c r="AQ330" s="93"/>
      <c r="AR330" s="93"/>
      <c r="AS330" s="93"/>
      <c r="AT330" s="93"/>
      <c r="AU330" s="93"/>
      <c r="AV330" s="93"/>
      <c r="AW330" s="93"/>
      <c r="AX330" s="93"/>
      <c r="AY330" s="93"/>
      <c r="AZ330" s="93"/>
      <c r="BA330" s="93"/>
      <c r="BB330" s="93"/>
      <c r="BC330" s="93"/>
      <c r="BD330" s="93"/>
      <c r="BE330" s="93"/>
      <c r="BF330" s="93"/>
      <c r="BG330" s="93"/>
      <c r="BH330" s="93"/>
      <c r="BI330" s="93"/>
      <c r="BJ330" s="93"/>
      <c r="BK330" s="93"/>
      <c r="BL330" s="93"/>
      <c r="BM330" s="93"/>
      <c r="BN330" s="93"/>
      <c r="BO330" s="93"/>
      <c r="BP330" s="93"/>
      <c r="BQ330" s="93"/>
      <c r="BR330" s="93"/>
      <c r="BS330" s="93"/>
      <c r="BT330" s="93"/>
      <c r="BU330" s="93"/>
      <c r="BV330" s="93"/>
      <c r="BW330" s="93"/>
      <c r="BX330" s="93"/>
      <c r="BY330" s="93"/>
      <c r="BZ330" s="93"/>
      <c r="CA330" s="93"/>
      <c r="CB330" s="93"/>
      <c r="CC330" s="93"/>
      <c r="CD330" s="93"/>
      <c r="CE330" s="93"/>
      <c r="CF330" s="93"/>
      <c r="CG330" s="93"/>
      <c r="CH330" s="93"/>
      <c r="CI330" s="93"/>
      <c r="CJ330" s="93"/>
      <c r="CK330" s="93"/>
      <c r="CL330" s="93"/>
      <c r="CM330" s="93"/>
      <c r="CN330" s="93"/>
      <c r="CO330" s="93"/>
      <c r="CP330" s="93"/>
      <c r="CQ330" s="93"/>
      <c r="CR330" s="93"/>
      <c r="CS330" s="93"/>
      <c r="CT330" s="93"/>
      <c r="CU330" s="93"/>
      <c r="CV330" s="93"/>
      <c r="CW330" s="93"/>
      <c r="CX330" s="93"/>
      <c r="CY330" s="93"/>
      <c r="CZ330" s="93"/>
      <c r="DA330" s="93"/>
      <c r="DB330" s="93"/>
      <c r="DC330" s="93"/>
      <c r="DD330" s="93"/>
      <c r="DE330" s="93"/>
      <c r="DF330" s="93"/>
      <c r="DG330" s="93"/>
      <c r="DH330" s="93"/>
      <c r="DI330" s="93"/>
      <c r="DJ330" s="93"/>
      <c r="DK330" s="93"/>
      <c r="DL330" s="93"/>
      <c r="DM330" s="93"/>
      <c r="DN330" s="93"/>
      <c r="DO330" s="93"/>
      <c r="DP330" s="93"/>
      <c r="DQ330" s="93"/>
      <c r="DR330" s="93"/>
      <c r="DS330" s="93"/>
      <c r="DT330" s="93"/>
      <c r="DU330" s="93"/>
      <c r="DV330" s="93"/>
      <c r="DW330" s="93"/>
      <c r="DX330" s="93"/>
      <c r="DY330" s="93"/>
      <c r="DZ330" s="93"/>
      <c r="EA330" s="93"/>
      <c r="EB330" s="93"/>
      <c r="EC330" s="93"/>
      <c r="ED330" s="93"/>
      <c r="EE330" s="93"/>
      <c r="EF330" s="93"/>
      <c r="EG330" s="93"/>
      <c r="EH330" s="93"/>
      <c r="EI330" s="93"/>
      <c r="EJ330" s="93"/>
      <c r="EK330" s="93"/>
      <c r="EL330" s="93"/>
      <c r="EM330" s="93"/>
      <c r="EN330" s="93"/>
      <c r="EO330" s="93"/>
      <c r="EP330" s="93"/>
      <c r="EQ330" s="93"/>
      <c r="ER330" s="93"/>
      <c r="ES330" s="93"/>
      <c r="ET330" s="93"/>
      <c r="EU330" s="93"/>
      <c r="EV330" s="93"/>
      <c r="EW330" s="93"/>
      <c r="EX330" s="93"/>
      <c r="EY330" s="93"/>
      <c r="EZ330" s="93"/>
      <c r="FA330" s="93"/>
      <c r="FB330" s="93"/>
      <c r="FC330" s="93"/>
      <c r="FD330" s="93"/>
      <c r="FE330" s="93"/>
      <c r="FF330" s="93"/>
      <c r="FG330" s="93"/>
      <c r="FH330" s="93"/>
      <c r="FI330" s="93"/>
      <c r="FJ330" s="93"/>
      <c r="FK330" s="93"/>
      <c r="FL330" s="93"/>
      <c r="FM330" s="93"/>
      <c r="FN330" s="93"/>
      <c r="FO330" s="93"/>
      <c r="FP330" s="93"/>
      <c r="FQ330" s="93"/>
      <c r="FR330" s="93"/>
      <c r="FS330" s="93"/>
      <c r="FT330" s="93"/>
      <c r="FU330" s="93"/>
      <c r="FV330" s="93"/>
      <c r="FW330" s="93"/>
      <c r="FX330" s="93"/>
      <c r="FY330" s="93"/>
      <c r="FZ330" s="93"/>
      <c r="GA330" s="93"/>
      <c r="GB330" s="93"/>
      <c r="GC330" s="93"/>
      <c r="GD330" s="93"/>
      <c r="GE330" s="93"/>
      <c r="GF330" s="93"/>
      <c r="GG330" s="93"/>
      <c r="GH330" s="93"/>
      <c r="GI330" s="93"/>
      <c r="GJ330" s="93"/>
      <c r="GK330" s="93"/>
      <c r="GL330" s="93"/>
      <c r="GM330" s="93"/>
      <c r="GN330" s="93"/>
      <c r="GO330" s="93"/>
      <c r="GP330" s="93"/>
      <c r="GQ330" s="93"/>
      <c r="GR330" s="93"/>
      <c r="GS330" s="93"/>
      <c r="GT330" s="93"/>
      <c r="GU330" s="93"/>
      <c r="GV330" s="93"/>
      <c r="GW330" s="93"/>
      <c r="GX330" s="93"/>
      <c r="GY330" s="93"/>
      <c r="GZ330" s="93"/>
      <c r="HA330" s="93"/>
      <c r="HB330" s="93"/>
      <c r="HC330" s="93"/>
      <c r="HD330" s="93"/>
      <c r="HE330" s="93"/>
      <c r="HF330" s="93"/>
      <c r="HG330" s="93"/>
      <c r="HH330" s="93"/>
      <c r="HI330" s="93"/>
      <c r="HJ330" s="93"/>
      <c r="HK330" s="93"/>
      <c r="HL330" s="93"/>
      <c r="HM330" s="93"/>
      <c r="HN330" s="93"/>
      <c r="HO330" s="93"/>
      <c r="HP330" s="93"/>
      <c r="HQ330" s="93"/>
      <c r="HR330" s="93"/>
      <c r="HS330" s="93"/>
      <c r="HT330" s="93"/>
      <c r="HU330" s="93"/>
      <c r="HV330" s="93"/>
      <c r="HW330" s="93"/>
      <c r="HX330" s="93"/>
      <c r="HY330" s="93"/>
      <c r="HZ330" s="93"/>
      <c r="IA330" s="93"/>
      <c r="IB330" s="93"/>
      <c r="IC330" s="93"/>
      <c r="ID330" s="93"/>
      <c r="IE330" s="93"/>
      <c r="IF330" s="93"/>
      <c r="IG330" s="93"/>
      <c r="IH330" s="93"/>
      <c r="II330" s="93"/>
      <c r="IJ330" s="93"/>
      <c r="IK330" s="93"/>
      <c r="IL330" s="93"/>
      <c r="IM330" s="93"/>
      <c r="IN330" s="93"/>
      <c r="IO330" s="93"/>
      <c r="IP330" s="93"/>
      <c r="IQ330" s="93"/>
      <c r="IR330" s="93"/>
      <c r="IS330" s="93"/>
      <c r="IT330" s="93"/>
    </row>
    <row r="331" spans="1:254" x14ac:dyDescent="0.2">
      <c r="A331" s="129" t="s">
        <v>282</v>
      </c>
      <c r="B331" s="218">
        <v>510</v>
      </c>
      <c r="C331" s="210" t="s">
        <v>16</v>
      </c>
      <c r="D331" s="219" t="s">
        <v>51</v>
      </c>
      <c r="E331" s="137" t="s">
        <v>69</v>
      </c>
      <c r="F331" s="222" t="s">
        <v>31</v>
      </c>
      <c r="G331" s="127">
        <v>150</v>
      </c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  <c r="AF331" s="93"/>
      <c r="AG331" s="93"/>
      <c r="AH331" s="93"/>
      <c r="AI331" s="93"/>
      <c r="AJ331" s="93"/>
      <c r="AK331" s="93"/>
      <c r="AL331" s="93"/>
      <c r="AM331" s="93"/>
      <c r="AN331" s="93"/>
      <c r="AO331" s="93"/>
      <c r="AP331" s="93"/>
      <c r="AQ331" s="93"/>
      <c r="AR331" s="93"/>
      <c r="AS331" s="93"/>
      <c r="AT331" s="93"/>
      <c r="AU331" s="93"/>
      <c r="AV331" s="93"/>
      <c r="AW331" s="93"/>
      <c r="AX331" s="93"/>
      <c r="AY331" s="93"/>
      <c r="AZ331" s="93"/>
      <c r="BA331" s="93"/>
      <c r="BB331" s="93"/>
      <c r="BC331" s="93"/>
      <c r="BD331" s="93"/>
      <c r="BE331" s="93"/>
      <c r="BF331" s="93"/>
      <c r="BG331" s="93"/>
      <c r="BH331" s="93"/>
      <c r="BI331" s="93"/>
      <c r="BJ331" s="93"/>
      <c r="BK331" s="93"/>
      <c r="BL331" s="93"/>
      <c r="BM331" s="93"/>
      <c r="BN331" s="93"/>
      <c r="BO331" s="93"/>
      <c r="BP331" s="93"/>
      <c r="BQ331" s="93"/>
      <c r="BR331" s="93"/>
      <c r="BS331" s="93"/>
      <c r="BT331" s="93"/>
      <c r="BU331" s="93"/>
      <c r="BV331" s="93"/>
      <c r="BW331" s="93"/>
      <c r="BX331" s="93"/>
      <c r="BY331" s="93"/>
      <c r="BZ331" s="93"/>
      <c r="CA331" s="93"/>
      <c r="CB331" s="93"/>
      <c r="CC331" s="93"/>
      <c r="CD331" s="93"/>
      <c r="CE331" s="93"/>
      <c r="CF331" s="93"/>
      <c r="CG331" s="93"/>
      <c r="CH331" s="93"/>
      <c r="CI331" s="93"/>
      <c r="CJ331" s="93"/>
      <c r="CK331" s="93"/>
      <c r="CL331" s="93"/>
      <c r="CM331" s="93"/>
      <c r="CN331" s="93"/>
      <c r="CO331" s="93"/>
      <c r="CP331" s="93"/>
      <c r="CQ331" s="93"/>
      <c r="CR331" s="93"/>
      <c r="CS331" s="93"/>
      <c r="CT331" s="93"/>
      <c r="CU331" s="93"/>
      <c r="CV331" s="93"/>
      <c r="CW331" s="93"/>
      <c r="CX331" s="93"/>
      <c r="CY331" s="93"/>
      <c r="CZ331" s="93"/>
      <c r="DA331" s="93"/>
      <c r="DB331" s="93"/>
      <c r="DC331" s="93"/>
      <c r="DD331" s="93"/>
      <c r="DE331" s="93"/>
      <c r="DF331" s="93"/>
      <c r="DG331" s="93"/>
      <c r="DH331" s="93"/>
      <c r="DI331" s="93"/>
      <c r="DJ331" s="93"/>
      <c r="DK331" s="93"/>
      <c r="DL331" s="93"/>
      <c r="DM331" s="93"/>
      <c r="DN331" s="93"/>
      <c r="DO331" s="93"/>
      <c r="DP331" s="93"/>
      <c r="DQ331" s="93"/>
      <c r="DR331" s="93"/>
      <c r="DS331" s="93"/>
      <c r="DT331" s="93"/>
      <c r="DU331" s="93"/>
      <c r="DV331" s="93"/>
      <c r="DW331" s="93"/>
      <c r="DX331" s="93"/>
      <c r="DY331" s="93"/>
      <c r="DZ331" s="93"/>
      <c r="EA331" s="93"/>
      <c r="EB331" s="93"/>
      <c r="EC331" s="93"/>
      <c r="ED331" s="93"/>
      <c r="EE331" s="93"/>
      <c r="EF331" s="93"/>
      <c r="EG331" s="93"/>
      <c r="EH331" s="93"/>
      <c r="EI331" s="93"/>
      <c r="EJ331" s="93"/>
      <c r="EK331" s="93"/>
      <c r="EL331" s="93"/>
      <c r="EM331" s="93"/>
      <c r="EN331" s="93"/>
      <c r="EO331" s="93"/>
      <c r="EP331" s="93"/>
      <c r="EQ331" s="93"/>
      <c r="ER331" s="93"/>
      <c r="ES331" s="93"/>
      <c r="ET331" s="93"/>
      <c r="EU331" s="93"/>
      <c r="EV331" s="93"/>
      <c r="EW331" s="93"/>
      <c r="EX331" s="93"/>
      <c r="EY331" s="93"/>
      <c r="EZ331" s="93"/>
      <c r="FA331" s="93"/>
      <c r="FB331" s="93"/>
      <c r="FC331" s="93"/>
      <c r="FD331" s="93"/>
      <c r="FE331" s="93"/>
      <c r="FF331" s="93"/>
      <c r="FG331" s="93"/>
      <c r="FH331" s="93"/>
      <c r="FI331" s="93"/>
      <c r="FJ331" s="93"/>
      <c r="FK331" s="93"/>
      <c r="FL331" s="93"/>
      <c r="FM331" s="93"/>
      <c r="FN331" s="93"/>
      <c r="FO331" s="93"/>
      <c r="FP331" s="93"/>
      <c r="FQ331" s="93"/>
      <c r="FR331" s="93"/>
      <c r="FS331" s="93"/>
      <c r="FT331" s="93"/>
      <c r="FU331" s="93"/>
      <c r="FV331" s="93"/>
      <c r="FW331" s="93"/>
      <c r="FX331" s="93"/>
      <c r="FY331" s="93"/>
      <c r="FZ331" s="93"/>
      <c r="GA331" s="93"/>
      <c r="GB331" s="93"/>
      <c r="GC331" s="93"/>
      <c r="GD331" s="93"/>
      <c r="GE331" s="93"/>
      <c r="GF331" s="93"/>
      <c r="GG331" s="93"/>
      <c r="GH331" s="93"/>
      <c r="GI331" s="93"/>
      <c r="GJ331" s="93"/>
      <c r="GK331" s="93"/>
      <c r="GL331" s="93"/>
      <c r="GM331" s="93"/>
      <c r="GN331" s="93"/>
      <c r="GO331" s="93"/>
      <c r="GP331" s="93"/>
      <c r="GQ331" s="93"/>
      <c r="GR331" s="93"/>
      <c r="GS331" s="93"/>
      <c r="GT331" s="93"/>
      <c r="GU331" s="93"/>
      <c r="GV331" s="93"/>
      <c r="GW331" s="93"/>
      <c r="GX331" s="93"/>
      <c r="GY331" s="93"/>
      <c r="GZ331" s="93"/>
      <c r="HA331" s="93"/>
      <c r="HB331" s="93"/>
      <c r="HC331" s="93"/>
      <c r="HD331" s="93"/>
      <c r="HE331" s="93"/>
      <c r="HF331" s="93"/>
      <c r="HG331" s="93"/>
      <c r="HH331" s="93"/>
      <c r="HI331" s="93"/>
      <c r="HJ331" s="93"/>
      <c r="HK331" s="93"/>
      <c r="HL331" s="93"/>
      <c r="HM331" s="93"/>
      <c r="HN331" s="93"/>
      <c r="HO331" s="93"/>
      <c r="HP331" s="93"/>
      <c r="HQ331" s="93"/>
      <c r="HR331" s="93"/>
      <c r="HS331" s="93"/>
      <c r="HT331" s="93"/>
      <c r="HU331" s="93"/>
      <c r="HV331" s="93"/>
      <c r="HW331" s="93"/>
      <c r="HX331" s="93"/>
      <c r="HY331" s="93"/>
      <c r="HZ331" s="93"/>
      <c r="IA331" s="93"/>
      <c r="IB331" s="93"/>
      <c r="IC331" s="93"/>
      <c r="ID331" s="93"/>
      <c r="IE331" s="93"/>
      <c r="IF331" s="93"/>
      <c r="IG331" s="93"/>
      <c r="IH331" s="93"/>
      <c r="II331" s="93"/>
      <c r="IJ331" s="93"/>
      <c r="IK331" s="93"/>
      <c r="IL331" s="93"/>
      <c r="IM331" s="93"/>
      <c r="IN331" s="93"/>
      <c r="IO331" s="93"/>
      <c r="IP331" s="93"/>
      <c r="IQ331" s="93"/>
      <c r="IR331" s="93"/>
      <c r="IS331" s="93"/>
      <c r="IT331" s="93"/>
    </row>
    <row r="332" spans="1:254" s="147" customFormat="1" ht="28.5" x14ac:dyDescent="0.2">
      <c r="A332" s="204" t="s">
        <v>340</v>
      </c>
      <c r="B332" s="205">
        <v>510</v>
      </c>
      <c r="C332" s="206"/>
      <c r="D332" s="206"/>
      <c r="E332" s="207"/>
      <c r="F332" s="208"/>
      <c r="G332" s="113">
        <f>SUM(G333)</f>
        <v>4000</v>
      </c>
    </row>
    <row r="333" spans="1:254" s="128" customFormat="1" ht="25.5" x14ac:dyDescent="0.2">
      <c r="A333" s="124" t="s">
        <v>70</v>
      </c>
      <c r="B333" s="209">
        <v>510</v>
      </c>
      <c r="C333" s="210" t="s">
        <v>16</v>
      </c>
      <c r="D333" s="137" t="s">
        <v>51</v>
      </c>
      <c r="E333" s="137" t="s">
        <v>339</v>
      </c>
      <c r="F333" s="211"/>
      <c r="G333" s="212">
        <f>SUM(G334:G335)</f>
        <v>4000</v>
      </c>
    </row>
    <row r="334" spans="1:254" s="93" customFormat="1" ht="38.25" x14ac:dyDescent="0.2">
      <c r="A334" s="129" t="s">
        <v>281</v>
      </c>
      <c r="B334" s="213">
        <v>510</v>
      </c>
      <c r="C334" s="214" t="s">
        <v>16</v>
      </c>
      <c r="D334" s="134" t="s">
        <v>51</v>
      </c>
      <c r="E334" s="134" t="s">
        <v>339</v>
      </c>
      <c r="F334" s="215" t="s">
        <v>23</v>
      </c>
      <c r="G334" s="132">
        <v>3000</v>
      </c>
    </row>
    <row r="335" spans="1:254" s="93" customFormat="1" x14ac:dyDescent="0.2">
      <c r="A335" s="129" t="s">
        <v>282</v>
      </c>
      <c r="B335" s="213">
        <v>510</v>
      </c>
      <c r="C335" s="214" t="s">
        <v>16</v>
      </c>
      <c r="D335" s="134" t="s">
        <v>51</v>
      </c>
      <c r="E335" s="134" t="s">
        <v>339</v>
      </c>
      <c r="F335" s="216" t="s">
        <v>31</v>
      </c>
      <c r="G335" s="217">
        <v>1000</v>
      </c>
    </row>
    <row r="336" spans="1:254" ht="14.25" x14ac:dyDescent="0.2">
      <c r="A336" s="240" t="s">
        <v>271</v>
      </c>
      <c r="B336" s="241"/>
      <c r="C336" s="241"/>
      <c r="D336" s="241"/>
      <c r="E336" s="241"/>
      <c r="F336" s="242"/>
      <c r="G336" s="223">
        <f>SUM(G13+G26+G267+G325+G332)</f>
        <v>1203007.02</v>
      </c>
    </row>
    <row r="337" spans="7:7" x14ac:dyDescent="0.2">
      <c r="G337" s="226" t="s">
        <v>342</v>
      </c>
    </row>
    <row r="340" spans="7:7" x14ac:dyDescent="0.2">
      <c r="G340" s="225"/>
    </row>
  </sheetData>
  <mergeCells count="12">
    <mergeCell ref="A336:F336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" right="0" top="0" bottom="0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2021-05-26T10:02:18Z</dcterms:modified>
</cp:coreProperties>
</file>